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dministrative\Financial Aid\Laura\Out of Pocket Calculator Templates\"/>
    </mc:Choice>
  </mc:AlternateContent>
  <bookViews>
    <workbookView xWindow="480" yWindow="15" windowWidth="11295" windowHeight="9045"/>
  </bookViews>
  <sheets>
    <sheet name="Tuition" sheetId="1" r:id="rId1"/>
    <sheet name="Fall 2020" sheetId="2" r:id="rId2"/>
    <sheet name="Spring 2021" sheetId="3" r:id="rId3"/>
    <sheet name="Summer 2021" sheetId="4" r:id="rId4"/>
    <sheet name="Annual Costs &amp; Payment Options" sheetId="5" r:id="rId5"/>
  </sheets>
  <definedNames>
    <definedName name="_xlnm.Print_Area" localSheetId="4">'Annual Costs &amp; Payment Options'!$A$1:$G$51</definedName>
  </definedNames>
  <calcPr calcId="162913"/>
</workbook>
</file>

<file path=xl/calcChain.xml><?xml version="1.0" encoding="utf-8"?>
<calcChain xmlns="http://schemas.openxmlformats.org/spreadsheetml/2006/main">
  <c r="C34" i="1" l="1"/>
  <c r="C35" i="1"/>
  <c r="C33" i="1"/>
  <c r="C29" i="1"/>
  <c r="C30" i="1"/>
  <c r="C28" i="1"/>
  <c r="C12" i="5" l="1"/>
  <c r="C11" i="5"/>
  <c r="C9" i="2" l="1"/>
  <c r="C15" i="2" s="1"/>
  <c r="C27" i="2" l="1"/>
  <c r="C28" i="5" s="1"/>
  <c r="C26" i="2"/>
  <c r="C27" i="5" s="1"/>
  <c r="C25" i="2"/>
  <c r="C26" i="5" s="1"/>
  <c r="C24" i="2"/>
  <c r="C25" i="5" s="1"/>
  <c r="C6" i="5"/>
  <c r="C9" i="5" l="1"/>
  <c r="C9" i="4"/>
  <c r="C15" i="4" s="1"/>
  <c r="C27" i="4" l="1"/>
  <c r="C36" i="5" s="1"/>
  <c r="C21" i="4"/>
  <c r="C22" i="5" s="1"/>
  <c r="C26" i="4"/>
  <c r="C35" i="5" s="1"/>
  <c r="C25" i="4"/>
  <c r="C34" i="5" s="1"/>
  <c r="C24" i="4"/>
  <c r="C33" i="5" s="1"/>
  <c r="C9" i="3"/>
  <c r="C15" i="3" s="1"/>
  <c r="C15" i="5" l="1"/>
  <c r="C27" i="3"/>
  <c r="C32" i="5" s="1"/>
  <c r="C21" i="3"/>
  <c r="C21" i="5" s="1"/>
  <c r="C26" i="3"/>
  <c r="C31" i="5" s="1"/>
  <c r="C25" i="3"/>
  <c r="C30" i="5" s="1"/>
  <c r="C24" i="3"/>
  <c r="C29" i="5" s="1"/>
  <c r="C21" i="2" l="1"/>
  <c r="C20" i="5" s="1"/>
</calcChain>
</file>

<file path=xl/sharedStrings.xml><?xml version="1.0" encoding="utf-8"?>
<sst xmlns="http://schemas.openxmlformats.org/spreadsheetml/2006/main" count="225" uniqueCount="70">
  <si>
    <t>Total Charges</t>
  </si>
  <si>
    <t>Out of Pocket</t>
  </si>
  <si>
    <t>Grants/Scholarships</t>
  </si>
  <si>
    <t>Freshman Loan Limit</t>
  </si>
  <si>
    <t>Sophomore Loan Limit</t>
  </si>
  <si>
    <t>Junior/Senior Loan Limit</t>
  </si>
  <si>
    <t>Annual Loan Limits for Dependent Students</t>
  </si>
  <si>
    <t>Pay in Full</t>
  </si>
  <si>
    <t>Additional Loan options are available. Please contact the financial aid office for more information.</t>
  </si>
  <si>
    <t>Name ID#</t>
  </si>
  <si>
    <t>Lakeland University provides equal educational and employment opportunity without regard to sex, race, age, religion, national origin, marital/parental status, or handicap.</t>
  </si>
  <si>
    <t>Undergraduate Program</t>
  </si>
  <si>
    <t>Per Credit</t>
  </si>
  <si>
    <t xml:space="preserve">TUITION </t>
  </si>
  <si>
    <t>Audit (All Programs)</t>
  </si>
  <si>
    <t>Graduate Program</t>
  </si>
  <si>
    <t>Master of Arts in Counseling (MAC)</t>
  </si>
  <si>
    <t>Master of Business (MBA)</t>
  </si>
  <si>
    <t>67% charge</t>
  </si>
  <si>
    <t>CPA/CMA Program</t>
  </si>
  <si>
    <t xml:space="preserve">CPA </t>
  </si>
  <si>
    <t>BA 796 &amp; 797</t>
  </si>
  <si>
    <t>N/A</t>
  </si>
  <si>
    <t xml:space="preserve">BA 798 </t>
  </si>
  <si>
    <t>CMA</t>
  </si>
  <si>
    <t>BA 771 &amp; 772</t>
  </si>
  <si>
    <t>Tuition</t>
  </si>
  <si>
    <t>Annual Loan Limits for Independent Students</t>
  </si>
  <si>
    <t>Questions regarding payment plans:</t>
  </si>
  <si>
    <t>Questions regarding financial aid:</t>
  </si>
  <si>
    <t>Bursar</t>
  </si>
  <si>
    <t>(920)565-1032</t>
  </si>
  <si>
    <t>financialaid@lakeland.edu</t>
  </si>
  <si>
    <t>Master of Education (MED)</t>
  </si>
  <si>
    <t>(920)565-1027 ext. 2378</t>
  </si>
  <si>
    <t>studentaccounts@lakeland.edu</t>
  </si>
  <si>
    <r>
      <t xml:space="preserve">Loans </t>
    </r>
    <r>
      <rPr>
        <sz val="9"/>
        <rFont val="Arial"/>
        <family val="2"/>
      </rPr>
      <t>(less origination fee, 1.069%)</t>
    </r>
  </si>
  <si>
    <t>Annual Projected Charges and Out of Pocket</t>
  </si>
  <si>
    <t>Use the tuition charges below along with your Spring class registration to determine your tuition costs for the Spring semester. Login to my.lakeland.edu &gt; Financial Aid Student Access (NetPartner) to enter any grants/scholarship or loans that will be applied to your Spring semester to determine how much you may or may not owe. Only enter data in the highlighted cells.</t>
  </si>
  <si>
    <t>Use the tuition charges below along with your Summer class registration to determine your tuition costs for the Summer semester. Login to my.lakeland.edu &gt; Financial Aid Student Access (NetPartner) to enter any grants/scholarship or loans that will be applied to your Summer semester to determine how much you may or may not owe. Only enter data in the highlighted cells.</t>
  </si>
  <si>
    <t>Per 3 cr. Class</t>
  </si>
  <si>
    <t>Per 3 cr Class</t>
  </si>
  <si>
    <t xml:space="preserve">This page is a summary of your charges and financial aid for Fall/Spring/Summer. You may also refer to this page to determine a payment plan for the entire academic year. </t>
  </si>
  <si>
    <t>Corporate Discount*</t>
  </si>
  <si>
    <t>Please note, actual costs are subject to change as this guide does not account for courses with lab fees.</t>
  </si>
  <si>
    <r>
      <t xml:space="preserve">Corporate Discount* </t>
    </r>
    <r>
      <rPr>
        <sz val="8"/>
        <rFont val="Arial"/>
        <family val="2"/>
      </rPr>
      <t>(Applied to total out of pocket)</t>
    </r>
  </si>
  <si>
    <t xml:space="preserve"> </t>
  </si>
  <si>
    <t>Financial Aid &amp; Educational Funding Office</t>
  </si>
  <si>
    <t>Master of Science in Leadership &amp; Organizational Development (MS-LOD)</t>
  </si>
  <si>
    <t>Use the tuition charges below along with your Fall class registration to determine your tuition costs for the Fall semester. Login to my.lakeland.edu &gt; Financial Aid Student Access (NetPartner) to enter any grants/scholarship or loans that will be applied to your Fall semester to determine how much you may or may not owe. Only enter data in the highlighted cells. More information is listed at the bottom of the page.</t>
  </si>
  <si>
    <t>CASHNet 4 month plan - $35 fee</t>
  </si>
  <si>
    <t>Payment Plan Options - ANNUAL Summary</t>
  </si>
  <si>
    <t>CASHNet 4 month plan - $35 per term fee</t>
  </si>
  <si>
    <t>*Note that some CPA/CMA courses have additional lab fees.</t>
  </si>
  <si>
    <t>(less orig. fee 1.059%)</t>
  </si>
  <si>
    <r>
      <t>This is a projected out of pocket guide for 2020-21. This is a tool to help provide information on what your estimated out of pocket will be for each semester and what your payments would look like under the different payment plan options. Below are the 2020-21 tuition costs for the Evening, Weekend and Online Program. Use this information and your financial aid award, if applicable, to complete the calculators on the following tabs to help you determine your balance due each semester.
*</t>
    </r>
    <r>
      <rPr>
        <i/>
        <sz val="10"/>
        <rFont val="Arial"/>
        <family val="2"/>
      </rPr>
      <t xml:space="preserve">Please note, actual costs are subject to change as this guide does not account for courses with lab fees. 
</t>
    </r>
  </si>
  <si>
    <t>Fall 20 Projected Charges and Out of Pocket</t>
  </si>
  <si>
    <r>
      <t xml:space="preserve">Loans </t>
    </r>
    <r>
      <rPr>
        <sz val="9"/>
        <rFont val="Arial"/>
        <family val="2"/>
      </rPr>
      <t>(less origination fee, 1.059%)</t>
    </r>
  </si>
  <si>
    <t>Payment Plan Options - FALL 2020</t>
  </si>
  <si>
    <t>Fall 2020: August 15, 2020</t>
  </si>
  <si>
    <t>Spring 21 Projected Charges and Out of Pocket</t>
  </si>
  <si>
    <t>Payment Plan Options - SPRING 2021</t>
  </si>
  <si>
    <t>Spring 2021: January 15, 2021</t>
  </si>
  <si>
    <t>Summer 21 Projected Charges and Out of Pocket</t>
  </si>
  <si>
    <t>Payment Plan Options - Summer 2021</t>
  </si>
  <si>
    <t>Summer 2021: May 15, 2021</t>
  </si>
  <si>
    <t xml:space="preserve">You may select your payment plan on my.lakeland.edu &gt; Student &gt; Student Accounts &gt; Go to CASHNet. </t>
  </si>
  <si>
    <t>You may select your payment plan on my.lakeland.edu &gt; Student &gt; Student Accounts &gt; Go to CASHNet.</t>
  </si>
  <si>
    <t xml:space="preserve">A corporate discount of 10% for graduate students and 20% for undergraduates students may be available if you, or a family member, are employed by one of our corporate sponsors. A completed confirmation of corporate partnership form must be completed each term and submitted by the last add/drop day of the term. Additionally, eligibility is determined semester by semester and is not retroactive. Students are only eligible for one discount promotion per semester. </t>
  </si>
  <si>
    <t xml:space="preserve">*A corporate discount of 10% for graduate students and 20% for undergraduates students may be available if you, or a family member, are employed by one of our corporate sponsors. A completed confirmation of corporate partnership form must be completed each term and submitted by the last add/drop day of the term. Additionally, eligibility is determined semester by semester and is not retroactive. Students are only eligible for one discount promotion per semester.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</si>
</sst>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quot;$&quot;#,##0.00"/>
    <numFmt numFmtId="165" formatCode="[$-409]mmmm\ d\,\ yyyy;@"/>
    <numFmt numFmtId="166" formatCode="0.0%"/>
  </numFmts>
  <fonts count="14" x14ac:knownFonts="1">
    <font>
      <sz val="10"/>
      <name val="Arial"/>
    </font>
    <font>
      <b/>
      <sz val="10"/>
      <name val="Arial"/>
      <family val="2"/>
    </font>
    <font>
      <i/>
      <sz val="10"/>
      <name val="Arial"/>
      <family val="2"/>
    </font>
    <font>
      <sz val="8"/>
      <name val="Arial"/>
      <family val="2"/>
    </font>
    <font>
      <sz val="10"/>
      <name val="Arial"/>
      <family val="2"/>
    </font>
    <font>
      <b/>
      <u/>
      <sz val="10"/>
      <name val="Arial"/>
      <family val="2"/>
    </font>
    <font>
      <i/>
      <sz val="11"/>
      <name val="Arial"/>
      <family val="2"/>
    </font>
    <font>
      <sz val="6"/>
      <name val="Arial"/>
      <family val="2"/>
    </font>
    <font>
      <i/>
      <sz val="9"/>
      <name val="Arial"/>
      <family val="2"/>
    </font>
    <font>
      <b/>
      <i/>
      <sz val="10"/>
      <name val="Arial"/>
      <family val="2"/>
    </font>
    <font>
      <b/>
      <sz val="11"/>
      <name val="Arial"/>
      <family val="2"/>
    </font>
    <font>
      <u/>
      <sz val="10"/>
      <color theme="10"/>
      <name val="Arial"/>
      <family val="2"/>
    </font>
    <font>
      <i/>
      <sz val="8"/>
      <name val="Arial"/>
      <family val="2"/>
    </font>
    <font>
      <sz val="9"/>
      <name val="Arial"/>
      <family val="2"/>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FFFF"/>
        <bgColor indexed="64"/>
      </patternFill>
    </fill>
  </fills>
  <borders count="14">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cellStyleXfs>
  <cellXfs count="118">
    <xf numFmtId="0" fontId="0" fillId="0" borderId="0" xfId="0"/>
    <xf numFmtId="164" fontId="0" fillId="5" borderId="5" xfId="0" applyNumberFormat="1" applyFill="1" applyBorder="1" applyProtection="1">
      <protection locked="0"/>
    </xf>
    <xf numFmtId="164" fontId="0" fillId="5" borderId="4" xfId="0" applyNumberFormat="1" applyFill="1" applyBorder="1" applyProtection="1">
      <protection locked="0"/>
    </xf>
    <xf numFmtId="0" fontId="0" fillId="0" borderId="0" xfId="0" applyProtection="1"/>
    <xf numFmtId="0" fontId="10" fillId="0" borderId="0" xfId="0" applyFont="1" applyBorder="1" applyAlignment="1" applyProtection="1">
      <alignment wrapText="1"/>
    </xf>
    <xf numFmtId="0" fontId="1" fillId="0" borderId="0" xfId="0" applyFont="1" applyBorder="1" applyAlignment="1" applyProtection="1">
      <alignment wrapText="1"/>
    </xf>
    <xf numFmtId="0" fontId="4" fillId="3" borderId="3" xfId="0" applyFont="1" applyFill="1" applyBorder="1" applyProtection="1"/>
    <xf numFmtId="0" fontId="0" fillId="3" borderId="1" xfId="0" applyFill="1" applyBorder="1" applyProtection="1"/>
    <xf numFmtId="164" fontId="0" fillId="3" borderId="4" xfId="0" applyNumberFormat="1" applyFill="1" applyBorder="1" applyProtection="1"/>
    <xf numFmtId="0" fontId="1" fillId="0" borderId="8" xfId="0" applyFont="1" applyBorder="1" applyProtection="1"/>
    <xf numFmtId="164" fontId="1" fillId="2" borderId="10" xfId="0" applyNumberFormat="1" applyFont="1" applyFill="1" applyBorder="1" applyAlignment="1" applyProtection="1">
      <alignment horizontal="right"/>
    </xf>
    <xf numFmtId="164" fontId="1" fillId="3" borderId="9" xfId="0" applyNumberFormat="1" applyFont="1" applyFill="1" applyBorder="1" applyAlignment="1" applyProtection="1">
      <alignment horizontal="right"/>
    </xf>
    <xf numFmtId="164" fontId="4" fillId="3" borderId="4" xfId="0" applyNumberFormat="1" applyFont="1" applyFill="1" applyBorder="1" applyProtection="1"/>
    <xf numFmtId="0" fontId="1" fillId="4" borderId="1" xfId="0" applyFont="1" applyFill="1" applyBorder="1" applyProtection="1"/>
    <xf numFmtId="164" fontId="0" fillId="2" borderId="0" xfId="0" applyNumberFormat="1" applyFill="1" applyBorder="1" applyProtection="1"/>
    <xf numFmtId="0" fontId="0" fillId="3" borderId="4" xfId="0" applyFill="1" applyBorder="1" applyProtection="1"/>
    <xf numFmtId="0" fontId="12" fillId="0" borderId="1" xfId="0" applyFont="1" applyBorder="1" applyProtection="1"/>
    <xf numFmtId="164" fontId="3" fillId="3" borderId="4" xfId="0" applyNumberFormat="1" applyFont="1" applyFill="1" applyBorder="1" applyAlignment="1" applyProtection="1">
      <alignment horizontal="right"/>
    </xf>
    <xf numFmtId="0" fontId="2" fillId="0" borderId="1" xfId="0" applyFont="1" applyBorder="1" applyProtection="1"/>
    <xf numFmtId="0" fontId="4" fillId="3" borderId="1" xfId="0" applyFont="1" applyFill="1" applyBorder="1" applyProtection="1"/>
    <xf numFmtId="0" fontId="0" fillId="0" borderId="1" xfId="0" applyBorder="1" applyProtection="1"/>
    <xf numFmtId="0" fontId="0" fillId="3" borderId="2" xfId="0" applyFill="1" applyBorder="1" applyProtection="1"/>
    <xf numFmtId="164" fontId="0" fillId="3" borderId="6" xfId="0" applyNumberFormat="1" applyFill="1" applyBorder="1" applyProtection="1"/>
    <xf numFmtId="0" fontId="1" fillId="4" borderId="1" xfId="0" applyFont="1" applyFill="1" applyBorder="1" applyAlignment="1" applyProtection="1">
      <alignment horizontal="left" vertical="center"/>
    </xf>
    <xf numFmtId="164" fontId="0" fillId="4" borderId="4" xfId="0" applyNumberFormat="1" applyFill="1" applyBorder="1" applyProtection="1"/>
    <xf numFmtId="0" fontId="4" fillId="0" borderId="1" xfId="0" applyFont="1" applyFill="1" applyBorder="1" applyProtection="1"/>
    <xf numFmtId="164" fontId="0" fillId="0" borderId="4" xfId="0" applyNumberFormat="1" applyFill="1" applyBorder="1" applyProtection="1"/>
    <xf numFmtId="0" fontId="9" fillId="0" borderId="1" xfId="0" applyFont="1" applyBorder="1" applyProtection="1"/>
    <xf numFmtId="0" fontId="1" fillId="4" borderId="1" xfId="0" applyFont="1" applyFill="1" applyBorder="1" applyAlignment="1" applyProtection="1">
      <alignment horizontal="left"/>
    </xf>
    <xf numFmtId="0" fontId="8" fillId="0" borderId="1" xfId="0" applyFont="1" applyBorder="1" applyProtection="1"/>
    <xf numFmtId="164" fontId="4" fillId="3" borderId="4" xfId="0" applyNumberFormat="1" applyFont="1" applyFill="1" applyBorder="1" applyAlignment="1" applyProtection="1">
      <alignment horizontal="right"/>
    </xf>
    <xf numFmtId="165" fontId="0" fillId="0" borderId="1" xfId="0" applyNumberFormat="1" applyFill="1" applyBorder="1" applyAlignment="1" applyProtection="1">
      <alignment horizontal="left"/>
    </xf>
    <xf numFmtId="164" fontId="0" fillId="3" borderId="4" xfId="0" applyNumberFormat="1" applyFill="1" applyBorder="1" applyAlignment="1" applyProtection="1">
      <alignment horizontal="right"/>
    </xf>
    <xf numFmtId="0" fontId="1" fillId="0" borderId="1" xfId="0" applyFont="1" applyFill="1" applyBorder="1" applyProtection="1"/>
    <xf numFmtId="0" fontId="8" fillId="0" borderId="2" xfId="0" applyFont="1" applyBorder="1" applyProtection="1"/>
    <xf numFmtId="164" fontId="0" fillId="2" borderId="7" xfId="0" applyNumberFormat="1" applyFill="1" applyBorder="1" applyProtection="1"/>
    <xf numFmtId="164" fontId="4" fillId="3" borderId="6" xfId="0" applyNumberFormat="1" applyFont="1" applyFill="1" applyBorder="1" applyAlignment="1" applyProtection="1">
      <alignment horizontal="right"/>
    </xf>
    <xf numFmtId="164" fontId="0" fillId="0" borderId="4" xfId="0" applyNumberFormat="1" applyBorder="1" applyProtection="1"/>
    <xf numFmtId="164" fontId="0" fillId="0" borderId="6" xfId="0" applyNumberFormat="1" applyBorder="1" applyProtection="1"/>
    <xf numFmtId="0" fontId="4" fillId="0" borderId="0" xfId="0" applyFont="1" applyProtection="1"/>
    <xf numFmtId="0" fontId="2" fillId="0" borderId="0" xfId="0" applyFont="1" applyAlignment="1" applyProtection="1">
      <alignment wrapText="1"/>
    </xf>
    <xf numFmtId="0" fontId="1" fillId="0" borderId="0" xfId="0" applyFont="1" applyProtection="1"/>
    <xf numFmtId="0" fontId="2" fillId="0" borderId="0" xfId="0" applyFont="1" applyAlignment="1" applyProtection="1">
      <alignment horizontal="left"/>
    </xf>
    <xf numFmtId="0" fontId="11" fillId="0" borderId="0" xfId="1" applyProtection="1"/>
    <xf numFmtId="0" fontId="0" fillId="0" borderId="0" xfId="0" applyFill="1" applyBorder="1" applyProtection="1"/>
    <xf numFmtId="0" fontId="0" fillId="0" borderId="0" xfId="0" applyProtection="1">
      <protection locked="0"/>
    </xf>
    <xf numFmtId="0" fontId="4" fillId="0" borderId="0" xfId="0" applyFont="1" applyFill="1" applyBorder="1" applyProtection="1">
      <protection locked="0"/>
    </xf>
    <xf numFmtId="164" fontId="0" fillId="0" borderId="0" xfId="0" applyNumberFormat="1" applyFill="1" applyBorder="1" applyProtection="1">
      <protection locked="0"/>
    </xf>
    <xf numFmtId="0" fontId="0" fillId="0" borderId="0" xfId="0" applyFill="1" applyBorder="1" applyProtection="1">
      <protection locked="0"/>
    </xf>
    <xf numFmtId="0" fontId="4" fillId="0" borderId="0" xfId="0" applyFont="1" applyProtection="1">
      <protection locked="0"/>
    </xf>
    <xf numFmtId="0" fontId="1" fillId="0" borderId="0" xfId="0" applyFont="1" applyFill="1" applyBorder="1" applyAlignment="1" applyProtection="1">
      <alignment horizontal="left"/>
      <protection locked="0"/>
    </xf>
    <xf numFmtId="0" fontId="4" fillId="0" borderId="0" xfId="0" applyFont="1" applyBorder="1" applyProtection="1">
      <protection locked="0"/>
    </xf>
    <xf numFmtId="164" fontId="0" fillId="0" borderId="0" xfId="0" applyNumberFormat="1" applyBorder="1" applyProtection="1">
      <protection locked="0"/>
    </xf>
    <xf numFmtId="0" fontId="4" fillId="0" borderId="0" xfId="0" applyFont="1" applyFill="1" applyBorder="1" applyProtection="1"/>
    <xf numFmtId="164" fontId="0" fillId="0" borderId="0" xfId="0" applyNumberFormat="1" applyFill="1" applyBorder="1" applyProtection="1"/>
    <xf numFmtId="164" fontId="4" fillId="0" borderId="0" xfId="0" applyNumberFormat="1" applyFont="1" applyFill="1" applyBorder="1" applyProtection="1"/>
    <xf numFmtId="0" fontId="1" fillId="0" borderId="0" xfId="0" applyFont="1" applyFill="1" applyBorder="1" applyAlignment="1" applyProtection="1">
      <alignment horizontal="left" vertical="center"/>
    </xf>
    <xf numFmtId="0" fontId="5" fillId="0" borderId="0" xfId="0" applyFont="1" applyProtection="1"/>
    <xf numFmtId="8" fontId="0" fillId="0" borderId="0" xfId="0" applyNumberFormat="1" applyProtection="1"/>
    <xf numFmtId="0" fontId="7" fillId="0" borderId="0" xfId="0" applyFont="1" applyProtection="1"/>
    <xf numFmtId="0" fontId="11" fillId="0" borderId="0" xfId="1" applyProtection="1">
      <protection locked="0"/>
    </xf>
    <xf numFmtId="164" fontId="0" fillId="6" borderId="5" xfId="0" applyNumberFormat="1" applyFill="1" applyBorder="1" applyProtection="1"/>
    <xf numFmtId="164" fontId="0" fillId="6" borderId="4" xfId="0" applyNumberFormat="1" applyFill="1" applyBorder="1" applyProtection="1"/>
    <xf numFmtId="0" fontId="0" fillId="0" borderId="1" xfId="0" applyFill="1" applyBorder="1" applyProtection="1"/>
    <xf numFmtId="0" fontId="0" fillId="0" borderId="4" xfId="0" applyFill="1" applyBorder="1" applyProtection="1"/>
    <xf numFmtId="164" fontId="0" fillId="0" borderId="12" xfId="0" applyNumberFormat="1" applyFill="1" applyBorder="1" applyAlignment="1" applyProtection="1">
      <alignment horizontal="right" vertical="top"/>
    </xf>
    <xf numFmtId="165" fontId="0" fillId="0" borderId="1" xfId="0" applyNumberFormat="1" applyBorder="1" applyAlignment="1" applyProtection="1">
      <alignment horizontal="left"/>
    </xf>
    <xf numFmtId="9" fontId="0" fillId="5" borderId="4" xfId="0" applyNumberFormat="1" applyFill="1" applyBorder="1" applyProtection="1">
      <protection locked="0"/>
    </xf>
    <xf numFmtId="0" fontId="4" fillId="0" borderId="0" xfId="0" applyFont="1" applyAlignment="1" applyProtection="1">
      <alignment horizontal="left" wrapText="1"/>
    </xf>
    <xf numFmtId="10" fontId="0" fillId="5" borderId="4" xfId="0" applyNumberFormat="1" applyFill="1" applyBorder="1" applyProtection="1">
      <protection locked="0"/>
    </xf>
    <xf numFmtId="166" fontId="0" fillId="6" borderId="4" xfId="0" applyNumberFormat="1" applyFill="1" applyBorder="1" applyProtection="1"/>
    <xf numFmtId="165" fontId="4" fillId="0" borderId="1" xfId="0" applyNumberFormat="1" applyFont="1" applyFill="1" applyBorder="1" applyAlignment="1" applyProtection="1">
      <alignment horizontal="left"/>
    </xf>
    <xf numFmtId="0" fontId="3" fillId="0" borderId="13" xfId="0" applyFont="1" applyBorder="1" applyAlignment="1" applyProtection="1">
      <alignment wrapText="1"/>
    </xf>
    <xf numFmtId="0" fontId="3" fillId="0" borderId="0" xfId="0" applyFont="1" applyBorder="1" applyAlignment="1" applyProtection="1">
      <alignment wrapText="1"/>
    </xf>
    <xf numFmtId="0" fontId="4" fillId="0" borderId="0" xfId="0" applyFont="1" applyBorder="1" applyProtection="1"/>
    <xf numFmtId="164" fontId="0" fillId="0" borderId="0" xfId="0" applyNumberFormat="1" applyBorder="1" applyProtection="1"/>
    <xf numFmtId="0" fontId="4" fillId="0" borderId="0" xfId="0" applyFont="1" applyBorder="1" applyAlignment="1" applyProtection="1">
      <alignment horizontal="left" wrapText="1"/>
    </xf>
    <xf numFmtId="0" fontId="0" fillId="0" borderId="0" xfId="0" applyBorder="1" applyProtection="1"/>
    <xf numFmtId="0" fontId="4" fillId="0" borderId="0" xfId="0" applyFont="1" applyAlignment="1" applyProtection="1"/>
    <xf numFmtId="0" fontId="4" fillId="0" borderId="0" xfId="0" applyFont="1" applyBorder="1" applyAlignment="1" applyProtection="1">
      <alignment wrapText="1"/>
      <protection locked="0"/>
    </xf>
    <xf numFmtId="0" fontId="2" fillId="0" borderId="0" xfId="0" applyFont="1" applyAlignment="1" applyProtection="1"/>
    <xf numFmtId="0" fontId="4" fillId="0" borderId="0" xfId="0" applyFont="1" applyAlignment="1" applyProtection="1">
      <alignment horizontal="left" wrapText="1"/>
    </xf>
    <xf numFmtId="0" fontId="4" fillId="0" borderId="0" xfId="0" applyFont="1" applyBorder="1" applyAlignment="1" applyProtection="1">
      <alignment horizontal="left" wrapText="1"/>
    </xf>
    <xf numFmtId="0" fontId="2" fillId="0" borderId="1" xfId="0" applyFont="1" applyBorder="1" applyAlignment="1" applyProtection="1">
      <alignment wrapText="1"/>
    </xf>
    <xf numFmtId="164" fontId="0" fillId="2" borderId="0" xfId="0" applyNumberFormat="1" applyFill="1" applyBorder="1" applyAlignment="1" applyProtection="1">
      <alignment vertical="center"/>
    </xf>
    <xf numFmtId="164" fontId="0" fillId="3" borderId="4" xfId="0" applyNumberFormat="1" applyFill="1" applyBorder="1" applyAlignment="1" applyProtection="1">
      <alignment vertical="center"/>
    </xf>
    <xf numFmtId="0" fontId="4" fillId="0" borderId="0" xfId="0" applyFont="1" applyAlignment="1" applyProtection="1">
      <alignment horizontal="left" wrapText="1"/>
    </xf>
    <xf numFmtId="0" fontId="4" fillId="0" borderId="0" xfId="0" applyFont="1" applyAlignment="1" applyProtection="1">
      <alignment horizontal="left" vertical="center" wrapText="1"/>
    </xf>
    <xf numFmtId="164" fontId="0" fillId="0" borderId="6" xfId="0" applyNumberFormat="1" applyBorder="1" applyAlignment="1" applyProtection="1">
      <alignment wrapText="1"/>
    </xf>
    <xf numFmtId="0" fontId="4" fillId="0" borderId="2" xfId="0" applyFont="1" applyBorder="1" applyAlignment="1" applyProtection="1">
      <alignment vertical="center"/>
    </xf>
    <xf numFmtId="0" fontId="4" fillId="0" borderId="0" xfId="0" applyFont="1" applyBorder="1" applyAlignment="1" applyProtection="1">
      <alignment vertical="center"/>
    </xf>
    <xf numFmtId="164" fontId="0" fillId="0" borderId="0" xfId="0" applyNumberFormat="1" applyBorder="1" applyAlignment="1" applyProtection="1">
      <alignment wrapText="1"/>
    </xf>
    <xf numFmtId="164" fontId="0" fillId="0" borderId="4" xfId="0" applyNumberFormat="1" applyFill="1" applyBorder="1" applyAlignment="1" applyProtection="1">
      <alignment horizontal="right" vertical="top"/>
    </xf>
    <xf numFmtId="165" fontId="0" fillId="0" borderId="11" xfId="0" applyNumberFormat="1" applyBorder="1" applyAlignment="1" applyProtection="1">
      <alignment horizontal="left"/>
    </xf>
    <xf numFmtId="165" fontId="0" fillId="0" borderId="2" xfId="0" applyNumberFormat="1" applyBorder="1" applyAlignment="1" applyProtection="1">
      <alignment horizontal="left"/>
    </xf>
    <xf numFmtId="164" fontId="0" fillId="0" borderId="12" xfId="0" applyNumberFormat="1" applyFill="1" applyBorder="1" applyProtection="1"/>
    <xf numFmtId="0" fontId="4" fillId="0" borderId="0" xfId="0" applyFont="1" applyAlignment="1" applyProtection="1">
      <alignment horizontal="left" wrapText="1"/>
    </xf>
    <xf numFmtId="0" fontId="6" fillId="0" borderId="0" xfId="0" applyFont="1" applyAlignment="1" applyProtection="1">
      <alignment horizontal="right"/>
      <protection locked="0"/>
    </xf>
    <xf numFmtId="0" fontId="1" fillId="0" borderId="0" xfId="0" applyFont="1" applyFill="1" applyBorder="1" applyAlignment="1" applyProtection="1">
      <alignment horizontal="center"/>
    </xf>
    <xf numFmtId="0" fontId="1" fillId="0" borderId="0" xfId="0" applyFont="1" applyFill="1" applyBorder="1" applyAlignment="1" applyProtection="1">
      <alignment horizontal="center" wrapText="1"/>
    </xf>
    <xf numFmtId="0" fontId="3" fillId="0" borderId="0" xfId="0" applyFont="1" applyFill="1" applyBorder="1" applyAlignment="1" applyProtection="1">
      <alignment horizontal="center"/>
    </xf>
    <xf numFmtId="0" fontId="4" fillId="0" borderId="0" xfId="0" applyFont="1" applyAlignment="1" applyProtection="1">
      <alignment horizontal="left" vertical="top" wrapText="1"/>
    </xf>
    <xf numFmtId="0" fontId="1" fillId="0" borderId="8" xfId="0" applyFont="1" applyBorder="1" applyAlignment="1" applyProtection="1">
      <alignment horizontal="center" wrapText="1"/>
    </xf>
    <xf numFmtId="0" fontId="1" fillId="0" borderId="9" xfId="0" applyFont="1" applyBorder="1" applyAlignment="1" applyProtection="1">
      <alignment horizontal="center" wrapText="1"/>
    </xf>
    <xf numFmtId="0" fontId="10" fillId="0" borderId="8" xfId="0" applyFont="1" applyBorder="1" applyAlignment="1" applyProtection="1">
      <alignment horizontal="center" wrapText="1"/>
    </xf>
    <xf numFmtId="0" fontId="10" fillId="0" borderId="9" xfId="0" applyFont="1" applyBorder="1" applyAlignment="1" applyProtection="1">
      <alignment horizontal="center" wrapText="1"/>
    </xf>
    <xf numFmtId="0" fontId="4" fillId="0" borderId="0" xfId="0" applyFont="1" applyAlignment="1" applyProtection="1">
      <alignment horizontal="left" vertical="center" wrapText="1"/>
    </xf>
    <xf numFmtId="0" fontId="2" fillId="0" borderId="0" xfId="0" applyFont="1" applyAlignment="1" applyProtection="1">
      <alignment horizontal="left" wrapText="1"/>
    </xf>
    <xf numFmtId="0" fontId="4" fillId="0" borderId="0" xfId="0" applyFont="1" applyBorder="1" applyAlignment="1" applyProtection="1">
      <alignment horizontal="left" vertical="center" wrapText="1"/>
    </xf>
    <xf numFmtId="0" fontId="10" fillId="0" borderId="3" xfId="0" applyFont="1" applyBorder="1" applyAlignment="1" applyProtection="1">
      <alignment horizontal="center" wrapText="1"/>
    </xf>
    <xf numFmtId="0" fontId="10" fillId="0" borderId="5" xfId="0" applyFont="1" applyBorder="1" applyAlignment="1" applyProtection="1">
      <alignment horizontal="center"/>
    </xf>
    <xf numFmtId="0" fontId="1" fillId="0" borderId="3" xfId="0" applyFont="1" applyBorder="1" applyAlignment="1" applyProtection="1">
      <alignment horizontal="center" wrapText="1"/>
    </xf>
    <xf numFmtId="0" fontId="1" fillId="0" borderId="5" xfId="0" applyFont="1" applyBorder="1" applyAlignment="1" applyProtection="1">
      <alignment horizontal="center" wrapText="1"/>
    </xf>
    <xf numFmtId="0" fontId="1" fillId="0" borderId="2" xfId="0" applyFont="1" applyBorder="1" applyAlignment="1" applyProtection="1">
      <alignment horizontal="center" wrapText="1"/>
    </xf>
    <xf numFmtId="0" fontId="1" fillId="0" borderId="6" xfId="0" applyFont="1" applyBorder="1" applyAlignment="1" applyProtection="1">
      <alignment horizontal="center" wrapText="1"/>
    </xf>
    <xf numFmtId="0" fontId="10" fillId="0" borderId="8" xfId="0" applyFont="1" applyBorder="1" applyAlignment="1" applyProtection="1">
      <alignment horizontal="center"/>
    </xf>
    <xf numFmtId="0" fontId="10" fillId="0" borderId="9" xfId="0" applyFont="1" applyBorder="1" applyAlignment="1" applyProtection="1">
      <alignment horizontal="center"/>
    </xf>
    <xf numFmtId="0" fontId="4" fillId="0" borderId="0" xfId="0" applyFont="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financialaid@lakeland.edu" TargetMode="External"/><Relationship Id="rId1" Type="http://schemas.openxmlformats.org/officeDocument/2006/relationships/hyperlink" Target="mailto:studentaccounts@lakeland.edu"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financialaid@lakeland.edu" TargetMode="External"/><Relationship Id="rId1" Type="http://schemas.openxmlformats.org/officeDocument/2006/relationships/hyperlink" Target="mailto:studentaccounts@lakeland.edu"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financialaid@lakeland.edu" TargetMode="External"/><Relationship Id="rId1" Type="http://schemas.openxmlformats.org/officeDocument/2006/relationships/hyperlink" Target="mailto:studentaccounts@lakeland.edu"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financialaid@lakeland.edu" TargetMode="External"/><Relationship Id="rId1" Type="http://schemas.openxmlformats.org/officeDocument/2006/relationships/hyperlink" Target="mailto:studentaccounts@lakeland.edu"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4"/>
  <sheetViews>
    <sheetView tabSelected="1" topLeftCell="A4" zoomScaleNormal="100" workbookViewId="0">
      <selection activeCell="E20" sqref="E20"/>
    </sheetView>
  </sheetViews>
  <sheetFormatPr defaultRowHeight="12.75" x14ac:dyDescent="0.2"/>
  <cols>
    <col min="1" max="1" width="31.28515625" style="45" customWidth="1"/>
    <col min="2" max="2" width="13.5703125" style="45" customWidth="1"/>
    <col min="3" max="3" width="14" style="45" customWidth="1"/>
    <col min="4" max="4" width="2.7109375" style="45" customWidth="1"/>
    <col min="5" max="5" width="13.42578125" style="45" customWidth="1"/>
    <col min="6" max="6" width="11.140625" style="45" customWidth="1"/>
    <col min="7" max="7" width="6.42578125" style="45" customWidth="1"/>
    <col min="8" max="16384" width="9.140625" style="45"/>
  </cols>
  <sheetData>
    <row r="2" spans="1:6" ht="12" customHeight="1" x14ac:dyDescent="0.2">
      <c r="E2" s="97" t="s">
        <v>9</v>
      </c>
      <c r="F2" s="97"/>
    </row>
    <row r="3" spans="1:6" ht="15.75" customHeight="1" x14ac:dyDescent="0.2"/>
    <row r="4" spans="1:6" ht="109.5" customHeight="1" x14ac:dyDescent="0.2">
      <c r="A4" s="101" t="s">
        <v>55</v>
      </c>
      <c r="B4" s="101"/>
      <c r="C4" s="101"/>
      <c r="D4" s="101"/>
      <c r="E4" s="101"/>
      <c r="F4" s="101"/>
    </row>
    <row r="5" spans="1:6" ht="13.5" thickBot="1" x14ac:dyDescent="0.25">
      <c r="A5" s="3"/>
      <c r="B5" s="3"/>
      <c r="C5" s="3"/>
      <c r="D5" s="3"/>
      <c r="E5" s="98"/>
      <c r="F5" s="98"/>
    </row>
    <row r="6" spans="1:6" ht="13.5" thickBot="1" x14ac:dyDescent="0.25">
      <c r="A6" s="9" t="s">
        <v>13</v>
      </c>
      <c r="B6" s="10" t="s">
        <v>40</v>
      </c>
      <c r="C6" s="11" t="s">
        <v>12</v>
      </c>
      <c r="D6" s="3"/>
      <c r="E6" s="100"/>
      <c r="F6" s="100"/>
    </row>
    <row r="7" spans="1:6" x14ac:dyDescent="0.2">
      <c r="A7" s="13" t="s">
        <v>11</v>
      </c>
      <c r="B7" s="14">
        <v>1590</v>
      </c>
      <c r="C7" s="8">
        <v>530</v>
      </c>
      <c r="D7" s="3"/>
      <c r="E7" s="53"/>
      <c r="F7" s="54"/>
    </row>
    <row r="8" spans="1:6" x14ac:dyDescent="0.2">
      <c r="A8" s="16" t="s">
        <v>14</v>
      </c>
      <c r="B8" s="14"/>
      <c r="C8" s="17" t="s">
        <v>18</v>
      </c>
      <c r="D8" s="3"/>
      <c r="E8" s="44"/>
      <c r="F8" s="54"/>
    </row>
    <row r="9" spans="1:6" x14ac:dyDescent="0.2">
      <c r="A9" s="18"/>
      <c r="B9" s="14"/>
      <c r="C9" s="8"/>
      <c r="D9" s="3"/>
      <c r="E9" s="44"/>
      <c r="F9" s="54"/>
    </row>
    <row r="10" spans="1:6" x14ac:dyDescent="0.2">
      <c r="A10" s="20"/>
      <c r="B10" s="14"/>
      <c r="C10" s="8"/>
      <c r="D10" s="3"/>
      <c r="E10" s="44"/>
      <c r="F10" s="55"/>
    </row>
    <row r="11" spans="1:6" x14ac:dyDescent="0.2">
      <c r="A11" s="13" t="s">
        <v>15</v>
      </c>
      <c r="B11" s="14"/>
      <c r="C11" s="8"/>
      <c r="D11" s="3"/>
      <c r="E11" s="44"/>
      <c r="F11" s="44"/>
    </row>
    <row r="12" spans="1:6" x14ac:dyDescent="0.2">
      <c r="A12" s="18" t="s">
        <v>16</v>
      </c>
      <c r="B12" s="14">
        <v>2001</v>
      </c>
      <c r="C12" s="8">
        <v>667</v>
      </c>
      <c r="D12" s="3"/>
      <c r="E12" s="44"/>
      <c r="F12" s="54"/>
    </row>
    <row r="13" spans="1:6" x14ac:dyDescent="0.2">
      <c r="A13" s="18" t="s">
        <v>33</v>
      </c>
      <c r="B13" s="14">
        <v>2001</v>
      </c>
      <c r="C13" s="8">
        <v>667</v>
      </c>
      <c r="D13" s="3"/>
      <c r="E13" s="44"/>
      <c r="F13" s="54"/>
    </row>
    <row r="14" spans="1:6" x14ac:dyDescent="0.2">
      <c r="A14" s="18" t="s">
        <v>17</v>
      </c>
      <c r="B14" s="14">
        <v>2001</v>
      </c>
      <c r="C14" s="8">
        <v>667</v>
      </c>
      <c r="D14" s="3"/>
      <c r="E14" s="53"/>
      <c r="F14" s="54"/>
    </row>
    <row r="15" spans="1:6" ht="38.25" x14ac:dyDescent="0.2">
      <c r="A15" s="83" t="s">
        <v>48</v>
      </c>
      <c r="B15" s="84">
        <v>2001</v>
      </c>
      <c r="C15" s="85">
        <v>667</v>
      </c>
      <c r="D15" s="3"/>
      <c r="E15" s="53"/>
      <c r="F15" s="54"/>
    </row>
    <row r="16" spans="1:6" x14ac:dyDescent="0.2">
      <c r="A16" s="16" t="s">
        <v>14</v>
      </c>
      <c r="B16" s="14"/>
      <c r="C16" s="17" t="s">
        <v>18</v>
      </c>
      <c r="D16" s="3"/>
      <c r="E16" s="44"/>
      <c r="F16" s="44"/>
    </row>
    <row r="17" spans="1:7" x14ac:dyDescent="0.2">
      <c r="A17" s="20"/>
      <c r="B17" s="14"/>
      <c r="C17" s="8"/>
      <c r="D17" s="3"/>
      <c r="E17" s="44"/>
      <c r="F17" s="54"/>
    </row>
    <row r="18" spans="1:7" x14ac:dyDescent="0.2">
      <c r="A18" s="13" t="s">
        <v>19</v>
      </c>
      <c r="B18" s="14"/>
      <c r="C18" s="8"/>
      <c r="D18" s="3"/>
      <c r="E18" s="44"/>
      <c r="F18" s="44"/>
    </row>
    <row r="19" spans="1:7" x14ac:dyDescent="0.2">
      <c r="A19" s="27" t="s">
        <v>20</v>
      </c>
      <c r="B19" s="14"/>
      <c r="C19" s="8"/>
      <c r="D19" s="3"/>
      <c r="E19" s="99"/>
      <c r="F19" s="98"/>
    </row>
    <row r="20" spans="1:7" x14ac:dyDescent="0.2">
      <c r="A20" s="29" t="s">
        <v>21</v>
      </c>
      <c r="B20" s="14">
        <v>2001</v>
      </c>
      <c r="C20" s="30" t="s">
        <v>22</v>
      </c>
      <c r="D20" s="3"/>
      <c r="E20" s="44"/>
      <c r="F20" s="44"/>
    </row>
    <row r="21" spans="1:7" x14ac:dyDescent="0.2">
      <c r="A21" s="29" t="s">
        <v>23</v>
      </c>
      <c r="B21" s="14">
        <v>2001</v>
      </c>
      <c r="C21" s="30" t="s">
        <v>22</v>
      </c>
      <c r="D21" s="3"/>
      <c r="E21" s="44"/>
      <c r="F21" s="44"/>
    </row>
    <row r="22" spans="1:7" x14ac:dyDescent="0.2">
      <c r="A22" s="16" t="s">
        <v>53</v>
      </c>
      <c r="B22" s="14"/>
      <c r="C22" s="32"/>
      <c r="D22" s="3"/>
      <c r="E22" s="3"/>
      <c r="F22" s="3"/>
    </row>
    <row r="23" spans="1:7" x14ac:dyDescent="0.2">
      <c r="A23" s="33" t="s">
        <v>24</v>
      </c>
      <c r="B23" s="14"/>
      <c r="C23" s="32"/>
      <c r="D23" s="3"/>
      <c r="E23" s="3"/>
      <c r="F23" s="3"/>
    </row>
    <row r="24" spans="1:7" ht="13.5" thickBot="1" x14ac:dyDescent="0.25">
      <c r="A24" s="34" t="s">
        <v>25</v>
      </c>
      <c r="B24" s="35">
        <v>2001</v>
      </c>
      <c r="C24" s="36" t="s">
        <v>22</v>
      </c>
      <c r="D24" s="3"/>
      <c r="E24" s="3"/>
      <c r="F24" s="3"/>
    </row>
    <row r="25" spans="1:7" x14ac:dyDescent="0.2">
      <c r="A25" s="99"/>
      <c r="B25" s="98"/>
      <c r="C25" s="3"/>
      <c r="D25" s="3"/>
      <c r="E25" s="3"/>
      <c r="F25" s="3"/>
    </row>
    <row r="26" spans="1:7" x14ac:dyDescent="0.2">
      <c r="A26" s="56"/>
      <c r="B26" s="54"/>
      <c r="C26" s="3"/>
      <c r="D26" s="3"/>
      <c r="E26" s="3"/>
      <c r="F26" s="3"/>
    </row>
    <row r="27" spans="1:7" x14ac:dyDescent="0.2">
      <c r="A27" s="57" t="s">
        <v>27</v>
      </c>
      <c r="B27" s="41"/>
      <c r="C27" s="39" t="s">
        <v>54</v>
      </c>
      <c r="D27" s="3"/>
      <c r="E27" s="3"/>
      <c r="F27" s="3"/>
    </row>
    <row r="28" spans="1:7" x14ac:dyDescent="0.2">
      <c r="A28" s="3" t="s">
        <v>3</v>
      </c>
      <c r="B28" s="58">
        <v>9500</v>
      </c>
      <c r="C28" s="58">
        <f>B28*0.98941</f>
        <v>9399.3950000000004</v>
      </c>
      <c r="D28" s="3"/>
      <c r="E28" s="3"/>
      <c r="F28" s="3"/>
    </row>
    <row r="29" spans="1:7" x14ac:dyDescent="0.2">
      <c r="A29" s="3" t="s">
        <v>4</v>
      </c>
      <c r="B29" s="58">
        <v>10500</v>
      </c>
      <c r="C29" s="58">
        <f t="shared" ref="C29:C30" si="0">B29*0.98941</f>
        <v>10388.805</v>
      </c>
      <c r="D29" s="3"/>
      <c r="E29" s="78"/>
      <c r="F29" s="78"/>
      <c r="G29" s="49"/>
    </row>
    <row r="30" spans="1:7" ht="12.75" customHeight="1" x14ac:dyDescent="0.2">
      <c r="A30" s="3" t="s">
        <v>5</v>
      </c>
      <c r="B30" s="58">
        <v>12500</v>
      </c>
      <c r="C30" s="58">
        <f t="shared" si="0"/>
        <v>12367.625</v>
      </c>
      <c r="D30" s="3"/>
      <c r="E30" s="78"/>
      <c r="F30" s="78"/>
    </row>
    <row r="31" spans="1:7" x14ac:dyDescent="0.2">
      <c r="A31" s="39"/>
      <c r="B31" s="39"/>
      <c r="C31" s="39"/>
      <c r="D31" s="39"/>
      <c r="E31" s="78"/>
      <c r="F31" s="78"/>
    </row>
    <row r="32" spans="1:7" ht="13.5" customHeight="1" x14ac:dyDescent="0.2">
      <c r="A32" s="57" t="s">
        <v>6</v>
      </c>
      <c r="B32" s="41"/>
      <c r="C32" s="39" t="s">
        <v>54</v>
      </c>
      <c r="D32" s="3"/>
      <c r="E32" s="78"/>
      <c r="F32" s="78"/>
      <c r="G32" s="49"/>
    </row>
    <row r="33" spans="1:6" x14ac:dyDescent="0.2">
      <c r="A33" s="3" t="s">
        <v>3</v>
      </c>
      <c r="B33" s="58">
        <v>5500</v>
      </c>
      <c r="C33" s="58">
        <f>B33*0.98941</f>
        <v>5441.7550000000001</v>
      </c>
      <c r="D33" s="3"/>
      <c r="E33" s="96" t="s">
        <v>8</v>
      </c>
      <c r="F33" s="96"/>
    </row>
    <row r="34" spans="1:6" x14ac:dyDescent="0.2">
      <c r="A34" s="3" t="s">
        <v>4</v>
      </c>
      <c r="B34" s="58">
        <v>6500</v>
      </c>
      <c r="C34" s="58">
        <f t="shared" ref="C34:C35" si="1">B34*0.98941</f>
        <v>6431.165</v>
      </c>
      <c r="D34" s="3"/>
      <c r="E34" s="96"/>
      <c r="F34" s="96"/>
    </row>
    <row r="35" spans="1:6" x14ac:dyDescent="0.2">
      <c r="A35" s="3" t="s">
        <v>5</v>
      </c>
      <c r="B35" s="58">
        <v>7500</v>
      </c>
      <c r="C35" s="58">
        <f t="shared" si="1"/>
        <v>7420.5749999999998</v>
      </c>
      <c r="D35" s="3"/>
      <c r="E35" s="96"/>
      <c r="F35" s="96"/>
    </row>
    <row r="36" spans="1:6" x14ac:dyDescent="0.2">
      <c r="A36" s="3"/>
      <c r="B36" s="58"/>
      <c r="C36" s="58"/>
      <c r="D36" s="3"/>
      <c r="E36" s="96"/>
      <c r="F36" s="96"/>
    </row>
    <row r="37" spans="1:6" x14ac:dyDescent="0.2">
      <c r="A37" s="59" t="s">
        <v>10</v>
      </c>
      <c r="B37" s="58"/>
      <c r="C37" s="3"/>
      <c r="D37" s="3"/>
      <c r="E37" s="3"/>
      <c r="F37" s="3"/>
    </row>
    <row r="39" spans="1:6" x14ac:dyDescent="0.2">
      <c r="A39" s="50"/>
      <c r="B39" s="48"/>
    </row>
    <row r="40" spans="1:6" x14ac:dyDescent="0.2">
      <c r="A40" s="46"/>
      <c r="B40" s="47"/>
    </row>
    <row r="41" spans="1:6" x14ac:dyDescent="0.2">
      <c r="A41" s="46"/>
      <c r="B41" s="47"/>
    </row>
    <row r="42" spans="1:6" x14ac:dyDescent="0.2">
      <c r="A42" s="46"/>
      <c r="B42" s="47"/>
    </row>
    <row r="43" spans="1:6" x14ac:dyDescent="0.2">
      <c r="A43" s="46"/>
      <c r="B43" s="47"/>
    </row>
    <row r="44" spans="1:6" x14ac:dyDescent="0.2">
      <c r="A44" s="51"/>
      <c r="B44" s="52"/>
    </row>
  </sheetData>
  <mergeCells count="7">
    <mergeCell ref="E33:F36"/>
    <mergeCell ref="E2:F2"/>
    <mergeCell ref="E5:F5"/>
    <mergeCell ref="E19:F19"/>
    <mergeCell ref="E6:F6"/>
    <mergeCell ref="A4:F4"/>
    <mergeCell ref="A25:B25"/>
  </mergeCells>
  <phoneticPr fontId="3" type="noConversion"/>
  <pageMargins left="0.55000000000000004" right="0.33" top="1" bottom="0.85" header="0.5" footer="0.5"/>
  <pageSetup orientation="portrait" r:id="rId1"/>
  <headerFooter>
    <oddHeader xml:space="preserve">&amp;L&amp;G&amp;R&amp;"Arial,Bold"&amp;12
&amp;"Arial,Bold Italic"&amp;14Projected Out of Pocket 2018-19&amp;"Arial,Bold"&amp;12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8"/>
  <sheetViews>
    <sheetView topLeftCell="A4" zoomScaleNormal="100" workbookViewId="0">
      <selection activeCell="B39" sqref="B39"/>
    </sheetView>
  </sheetViews>
  <sheetFormatPr defaultRowHeight="12.75" x14ac:dyDescent="0.2"/>
  <cols>
    <col min="1" max="1" width="1.5703125" style="45" customWidth="1"/>
    <col min="2" max="2" width="32.7109375" style="45" customWidth="1"/>
    <col min="3" max="3" width="10.5703125" style="45" customWidth="1"/>
    <col min="4" max="4" width="2.140625" style="45" customWidth="1"/>
    <col min="5" max="5" width="30" style="45" customWidth="1"/>
    <col min="6" max="6" width="12.85546875" style="45" customWidth="1"/>
    <col min="7" max="7" width="10.5703125" style="45" customWidth="1"/>
    <col min="8" max="16384" width="9.140625" style="45"/>
  </cols>
  <sheetData>
    <row r="1" spans="2:7" ht="21" customHeight="1" x14ac:dyDescent="0.2">
      <c r="B1" s="106" t="s">
        <v>49</v>
      </c>
      <c r="C1" s="106"/>
      <c r="D1" s="106"/>
      <c r="E1" s="106"/>
      <c r="F1" s="106"/>
      <c r="G1" s="106"/>
    </row>
    <row r="2" spans="2:7" ht="39" customHeight="1" x14ac:dyDescent="0.2">
      <c r="B2" s="106"/>
      <c r="C2" s="106"/>
      <c r="D2" s="106"/>
      <c r="E2" s="106"/>
      <c r="F2" s="106"/>
      <c r="G2" s="106"/>
    </row>
    <row r="3" spans="2:7" ht="11.25" customHeight="1" x14ac:dyDescent="0.25">
      <c r="B3" s="4"/>
      <c r="C3" s="4"/>
      <c r="D3" s="3"/>
      <c r="E3" s="3"/>
      <c r="F3" s="3"/>
      <c r="G3" s="3"/>
    </row>
    <row r="4" spans="2:7" ht="12.75" customHeight="1" thickBot="1" x14ac:dyDescent="0.25">
      <c r="B4" s="5"/>
      <c r="C4" s="5"/>
      <c r="D4" s="3"/>
      <c r="E4" s="3"/>
      <c r="F4" s="3"/>
      <c r="G4" s="3"/>
    </row>
    <row r="5" spans="2:7" ht="13.5" customHeight="1" thickBot="1" x14ac:dyDescent="0.25">
      <c r="B5" s="102" t="s">
        <v>56</v>
      </c>
      <c r="C5" s="103"/>
      <c r="D5" s="3"/>
      <c r="E5" s="3"/>
      <c r="F5" s="3"/>
      <c r="G5" s="3"/>
    </row>
    <row r="6" spans="2:7" ht="13.5" thickBot="1" x14ac:dyDescent="0.25">
      <c r="B6" s="6" t="s">
        <v>26</v>
      </c>
      <c r="C6" s="1"/>
      <c r="D6" s="3"/>
      <c r="E6" s="3"/>
      <c r="F6" s="3"/>
      <c r="G6" s="3"/>
    </row>
    <row r="7" spans="2:7" ht="13.5" thickBot="1" x14ac:dyDescent="0.25">
      <c r="B7" s="7"/>
      <c r="C7" s="8"/>
      <c r="D7" s="3"/>
      <c r="E7" s="9" t="s">
        <v>13</v>
      </c>
      <c r="F7" s="10" t="s">
        <v>41</v>
      </c>
      <c r="G7" s="11" t="s">
        <v>12</v>
      </c>
    </row>
    <row r="8" spans="2:7" x14ac:dyDescent="0.2">
      <c r="B8" s="7"/>
      <c r="C8" s="8"/>
      <c r="D8" s="3"/>
      <c r="E8" s="13" t="s">
        <v>11</v>
      </c>
      <c r="F8" s="14">
        <v>1590</v>
      </c>
      <c r="G8" s="8">
        <v>530</v>
      </c>
    </row>
    <row r="9" spans="2:7" x14ac:dyDescent="0.2">
      <c r="B9" s="7" t="s">
        <v>0</v>
      </c>
      <c r="C9" s="12">
        <f>SUM(C6:C8)</f>
        <v>0</v>
      </c>
      <c r="D9" s="3"/>
      <c r="E9" s="16" t="s">
        <v>14</v>
      </c>
      <c r="F9" s="14"/>
      <c r="G9" s="17" t="s">
        <v>18</v>
      </c>
    </row>
    <row r="10" spans="2:7" x14ac:dyDescent="0.2">
      <c r="B10" s="7"/>
      <c r="C10" s="15"/>
      <c r="D10" s="3"/>
      <c r="E10" s="18"/>
      <c r="F10" s="14"/>
      <c r="G10" s="8"/>
    </row>
    <row r="11" spans="2:7" x14ac:dyDescent="0.2">
      <c r="B11" s="7" t="s">
        <v>2</v>
      </c>
      <c r="C11" s="2"/>
      <c r="D11" s="3"/>
      <c r="E11" s="20"/>
      <c r="F11" s="14"/>
      <c r="G11" s="8"/>
    </row>
    <row r="12" spans="2:7" x14ac:dyDescent="0.2">
      <c r="B12" s="19" t="s">
        <v>57</v>
      </c>
      <c r="C12" s="2"/>
      <c r="D12" s="3"/>
      <c r="E12" s="13" t="s">
        <v>15</v>
      </c>
      <c r="F12" s="14"/>
      <c r="G12" s="8"/>
    </row>
    <row r="13" spans="2:7" x14ac:dyDescent="0.2">
      <c r="B13" s="19" t="s">
        <v>43</v>
      </c>
      <c r="C13" s="67"/>
      <c r="D13" s="3"/>
      <c r="E13" s="18" t="s">
        <v>16</v>
      </c>
      <c r="F13" s="14">
        <v>2001</v>
      </c>
      <c r="G13" s="8">
        <v>667</v>
      </c>
    </row>
    <row r="14" spans="2:7" x14ac:dyDescent="0.2">
      <c r="B14" s="7"/>
      <c r="C14" s="15"/>
      <c r="D14" s="3"/>
      <c r="E14" s="18" t="s">
        <v>33</v>
      </c>
      <c r="F14" s="14">
        <v>2001</v>
      </c>
      <c r="G14" s="8">
        <v>667</v>
      </c>
    </row>
    <row r="15" spans="2:7" ht="13.5" thickBot="1" x14ac:dyDescent="0.25">
      <c r="B15" s="21" t="s">
        <v>1</v>
      </c>
      <c r="C15" s="22">
        <f>C9-(C9*((C13)+1)-C9)-C11-C12</f>
        <v>0</v>
      </c>
      <c r="D15" s="3"/>
      <c r="E15" s="18" t="s">
        <v>17</v>
      </c>
      <c r="F15" s="14">
        <v>2001</v>
      </c>
      <c r="G15" s="8">
        <v>667</v>
      </c>
    </row>
    <row r="16" spans="2:7" ht="38.25" x14ac:dyDescent="0.2">
      <c r="B16" s="44"/>
      <c r="C16" s="54"/>
      <c r="D16" s="3"/>
      <c r="E16" s="83" t="s">
        <v>48</v>
      </c>
      <c r="F16" s="84">
        <v>2001</v>
      </c>
      <c r="G16" s="85">
        <v>667</v>
      </c>
    </row>
    <row r="17" spans="2:7" x14ac:dyDescent="0.2">
      <c r="B17" s="3"/>
      <c r="C17" s="3"/>
      <c r="D17" s="3"/>
      <c r="E17" s="16" t="s">
        <v>14</v>
      </c>
      <c r="F17" s="14"/>
      <c r="G17" s="17" t="s">
        <v>18</v>
      </c>
    </row>
    <row r="18" spans="2:7" ht="13.5" thickBot="1" x14ac:dyDescent="0.25">
      <c r="B18" s="3"/>
      <c r="C18" s="3"/>
      <c r="D18" s="3"/>
      <c r="E18" s="20"/>
      <c r="F18" s="14"/>
      <c r="G18" s="8"/>
    </row>
    <row r="19" spans="2:7" ht="15.75" customHeight="1" thickBot="1" x14ac:dyDescent="0.3">
      <c r="B19" s="104" t="s">
        <v>58</v>
      </c>
      <c r="C19" s="105"/>
      <c r="D19" s="3"/>
      <c r="E19" s="13" t="s">
        <v>19</v>
      </c>
      <c r="F19" s="14"/>
      <c r="G19" s="8"/>
    </row>
    <row r="20" spans="2:7" x14ac:dyDescent="0.2">
      <c r="B20" s="23" t="s">
        <v>7</v>
      </c>
      <c r="C20" s="24"/>
      <c r="D20" s="3"/>
      <c r="E20" s="27" t="s">
        <v>20</v>
      </c>
      <c r="F20" s="14"/>
      <c r="G20" s="8"/>
    </row>
    <row r="21" spans="2:7" x14ac:dyDescent="0.2">
      <c r="B21" s="25" t="s">
        <v>59</v>
      </c>
      <c r="C21" s="26">
        <f>C15</f>
        <v>0</v>
      </c>
      <c r="D21" s="3"/>
      <c r="E21" s="29" t="s">
        <v>21</v>
      </c>
      <c r="F21" s="14">
        <v>2001</v>
      </c>
      <c r="G21" s="30" t="s">
        <v>22</v>
      </c>
    </row>
    <row r="22" spans="2:7" x14ac:dyDescent="0.2">
      <c r="B22" s="25"/>
      <c r="C22" s="26"/>
      <c r="D22" s="3"/>
      <c r="E22" s="29" t="s">
        <v>23</v>
      </c>
      <c r="F22" s="14">
        <v>2001</v>
      </c>
      <c r="G22" s="30" t="s">
        <v>22</v>
      </c>
    </row>
    <row r="23" spans="2:7" x14ac:dyDescent="0.2">
      <c r="B23" s="28" t="s">
        <v>50</v>
      </c>
      <c r="C23" s="24"/>
      <c r="D23" s="3"/>
      <c r="E23" s="16" t="s">
        <v>53</v>
      </c>
      <c r="F23" s="14"/>
      <c r="G23" s="32"/>
    </row>
    <row r="24" spans="2:7" x14ac:dyDescent="0.2">
      <c r="B24" s="31">
        <v>44058</v>
      </c>
      <c r="C24" s="26">
        <f>C15/4</f>
        <v>0</v>
      </c>
      <c r="D24" s="3"/>
      <c r="E24" s="33" t="s">
        <v>24</v>
      </c>
      <c r="F24" s="14"/>
      <c r="G24" s="32"/>
    </row>
    <row r="25" spans="2:7" ht="13.5" thickBot="1" x14ac:dyDescent="0.25">
      <c r="B25" s="31">
        <v>44089</v>
      </c>
      <c r="C25" s="26">
        <f>C15/4</f>
        <v>0</v>
      </c>
      <c r="D25" s="3"/>
      <c r="E25" s="34" t="s">
        <v>25</v>
      </c>
      <c r="F25" s="35">
        <v>2001</v>
      </c>
      <c r="G25" s="36" t="s">
        <v>22</v>
      </c>
    </row>
    <row r="26" spans="2:7" ht="12.75" customHeight="1" x14ac:dyDescent="0.2">
      <c r="B26" s="71">
        <v>44119</v>
      </c>
      <c r="C26" s="26">
        <f>C15/4</f>
        <v>0</v>
      </c>
      <c r="D26" s="3"/>
      <c r="E26" s="72"/>
      <c r="F26" s="72"/>
      <c r="G26" s="72"/>
    </row>
    <row r="27" spans="2:7" ht="12.75" customHeight="1" x14ac:dyDescent="0.2">
      <c r="B27" s="66">
        <v>44150</v>
      </c>
      <c r="C27" s="26">
        <f>C15/4</f>
        <v>0</v>
      </c>
      <c r="D27" s="3"/>
      <c r="E27" s="73"/>
      <c r="F27" s="73"/>
      <c r="G27" s="73"/>
    </row>
    <row r="28" spans="2:7" ht="13.5" thickBot="1" x14ac:dyDescent="0.25">
      <c r="B28" s="89"/>
      <c r="C28" s="88"/>
      <c r="D28" s="3"/>
      <c r="E28" s="73" t="s">
        <v>46</v>
      </c>
      <c r="F28" s="73"/>
      <c r="G28" s="73"/>
    </row>
    <row r="29" spans="2:7" x14ac:dyDescent="0.2">
      <c r="B29" s="3"/>
      <c r="C29" s="3"/>
      <c r="D29" s="3"/>
      <c r="E29" s="73"/>
      <c r="F29" s="73"/>
      <c r="G29" s="73"/>
    </row>
    <row r="30" spans="2:7" ht="39" customHeight="1" x14ac:dyDescent="0.2">
      <c r="B30" s="106" t="s">
        <v>67</v>
      </c>
      <c r="C30" s="106"/>
      <c r="D30" s="106"/>
      <c r="E30" s="106"/>
      <c r="F30" s="106"/>
      <c r="G30" s="106"/>
    </row>
    <row r="31" spans="2:7" ht="11.25" customHeight="1" x14ac:dyDescent="0.2">
      <c r="B31" s="81"/>
      <c r="C31" s="81"/>
      <c r="D31" s="81"/>
      <c r="E31" s="81"/>
      <c r="F31" s="81"/>
      <c r="G31" s="81"/>
    </row>
    <row r="32" spans="2:7" ht="6" customHeight="1" x14ac:dyDescent="0.2">
      <c r="B32" s="86"/>
      <c r="C32" s="86"/>
      <c r="D32" s="86"/>
      <c r="E32" s="86"/>
      <c r="F32" s="86"/>
      <c r="G32" s="86"/>
    </row>
    <row r="33" spans="2:7" x14ac:dyDescent="0.2">
      <c r="B33" s="108" t="s">
        <v>68</v>
      </c>
      <c r="C33" s="108"/>
      <c r="D33" s="108"/>
      <c r="E33" s="108"/>
      <c r="F33" s="108"/>
      <c r="G33" s="108"/>
    </row>
    <row r="34" spans="2:7" x14ac:dyDescent="0.2">
      <c r="B34" s="108"/>
      <c r="C34" s="108"/>
      <c r="D34" s="108"/>
      <c r="E34" s="108"/>
      <c r="F34" s="108"/>
      <c r="G34" s="108"/>
    </row>
    <row r="35" spans="2:7" ht="38.25" customHeight="1" x14ac:dyDescent="0.2">
      <c r="B35" s="108"/>
      <c r="C35" s="108"/>
      <c r="D35" s="108"/>
      <c r="E35" s="108"/>
      <c r="F35" s="108"/>
      <c r="G35" s="108"/>
    </row>
    <row r="36" spans="2:7" ht="10.5" customHeight="1" x14ac:dyDescent="0.2">
      <c r="B36" s="3"/>
      <c r="C36" s="3"/>
      <c r="D36" s="3"/>
      <c r="E36" s="3"/>
      <c r="F36" s="3"/>
      <c r="G36" s="3"/>
    </row>
    <row r="37" spans="2:7" ht="12.75" customHeight="1" x14ac:dyDescent="0.2">
      <c r="B37" s="107" t="s">
        <v>44</v>
      </c>
      <c r="C37" s="107"/>
      <c r="D37" s="107"/>
      <c r="E37" s="107"/>
      <c r="F37" s="107"/>
      <c r="G37" s="107"/>
    </row>
    <row r="38" spans="2:7" ht="7.5" customHeight="1" x14ac:dyDescent="0.2">
      <c r="B38" s="40"/>
      <c r="C38" s="40"/>
      <c r="D38" s="40"/>
      <c r="E38" s="3"/>
      <c r="F38" s="3"/>
      <c r="G38" s="3"/>
    </row>
    <row r="39" spans="2:7" ht="6.75" customHeight="1" x14ac:dyDescent="0.2">
      <c r="B39" s="3"/>
      <c r="C39" s="3"/>
      <c r="D39" s="3"/>
      <c r="E39" s="3"/>
      <c r="F39" s="3"/>
      <c r="G39" s="3"/>
    </row>
    <row r="40" spans="2:7" x14ac:dyDescent="0.2">
      <c r="B40" s="41" t="s">
        <v>28</v>
      </c>
      <c r="C40" s="3"/>
      <c r="D40" s="3"/>
      <c r="E40" s="41" t="s">
        <v>29</v>
      </c>
      <c r="F40" s="3"/>
      <c r="G40" s="3"/>
    </row>
    <row r="41" spans="2:7" x14ac:dyDescent="0.2">
      <c r="B41" s="42" t="s">
        <v>30</v>
      </c>
      <c r="C41" s="39"/>
      <c r="D41" s="43"/>
      <c r="E41" s="42" t="s">
        <v>47</v>
      </c>
      <c r="F41" s="3"/>
      <c r="G41" s="3"/>
    </row>
    <row r="42" spans="2:7" x14ac:dyDescent="0.2">
      <c r="B42" s="39" t="s">
        <v>34</v>
      </c>
      <c r="C42" s="3"/>
      <c r="D42" s="3"/>
      <c r="E42" s="39" t="s">
        <v>31</v>
      </c>
      <c r="F42" s="3"/>
      <c r="G42" s="3"/>
    </row>
    <row r="43" spans="2:7" x14ac:dyDescent="0.2">
      <c r="B43" s="43" t="s">
        <v>35</v>
      </c>
      <c r="C43" s="3"/>
      <c r="D43" s="3"/>
      <c r="E43" s="43" t="s">
        <v>32</v>
      </c>
      <c r="F43" s="3"/>
      <c r="G43" s="3"/>
    </row>
    <row r="44" spans="2:7" x14ac:dyDescent="0.2">
      <c r="B44" s="43"/>
      <c r="C44" s="3"/>
      <c r="D44" s="3"/>
      <c r="E44" s="3"/>
      <c r="F44" s="3"/>
      <c r="G44" s="3"/>
    </row>
    <row r="45" spans="2:7" x14ac:dyDescent="0.2">
      <c r="C45" s="3"/>
      <c r="D45" s="3"/>
      <c r="E45" s="3"/>
      <c r="F45" s="3"/>
      <c r="G45" s="3"/>
    </row>
    <row r="46" spans="2:7" x14ac:dyDescent="0.2">
      <c r="C46" s="39"/>
      <c r="D46" s="43"/>
      <c r="E46" s="3"/>
      <c r="F46" s="3"/>
      <c r="G46" s="3"/>
    </row>
    <row r="47" spans="2:7" x14ac:dyDescent="0.2">
      <c r="C47" s="3"/>
      <c r="D47" s="3"/>
      <c r="E47" s="3"/>
      <c r="F47" s="3"/>
      <c r="G47" s="3"/>
    </row>
    <row r="48" spans="2:7" x14ac:dyDescent="0.2">
      <c r="C48" s="3"/>
      <c r="D48" s="3"/>
      <c r="E48" s="3"/>
      <c r="F48" s="3"/>
      <c r="G48" s="3"/>
    </row>
  </sheetData>
  <mergeCells count="6">
    <mergeCell ref="B5:C5"/>
    <mergeCell ref="B19:C19"/>
    <mergeCell ref="B1:G2"/>
    <mergeCell ref="B37:G37"/>
    <mergeCell ref="B30:G30"/>
    <mergeCell ref="B33:G35"/>
  </mergeCells>
  <hyperlinks>
    <hyperlink ref="B43" r:id="rId1"/>
    <hyperlink ref="E43" r:id="rId2"/>
  </hyperlinks>
  <pageMargins left="0.25" right="0.25" top="1.125" bottom="0.75" header="0.3" footer="0.3"/>
  <pageSetup orientation="portrait" verticalDpi="4294967295" r:id="rId3"/>
  <headerFooter>
    <oddHeader xml:space="preserve">&amp;L&amp;G&amp;R&amp;"Arial,Bold"&amp;14
Fall 2018 Projected Out of Pocket&amp;12
</oddHead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2"/>
  <sheetViews>
    <sheetView topLeftCell="A4" zoomScaleNormal="100" workbookViewId="0">
      <selection activeCell="B35" sqref="B35"/>
    </sheetView>
  </sheetViews>
  <sheetFormatPr defaultRowHeight="12.75" x14ac:dyDescent="0.2"/>
  <cols>
    <col min="1" max="1" width="1.5703125" style="45" customWidth="1"/>
    <col min="2" max="2" width="32.7109375" style="45" customWidth="1"/>
    <col min="3" max="3" width="10.5703125" style="45" customWidth="1"/>
    <col min="4" max="4" width="2.140625" style="45" customWidth="1"/>
    <col min="5" max="5" width="30" style="45" customWidth="1"/>
    <col min="6" max="6" width="13.85546875" style="45" customWidth="1"/>
    <col min="7" max="7" width="10.5703125" style="45" customWidth="1"/>
    <col min="8" max="16384" width="9.140625" style="45"/>
  </cols>
  <sheetData>
    <row r="1" spans="2:7" ht="21" customHeight="1" x14ac:dyDescent="0.2">
      <c r="B1" s="106" t="s">
        <v>38</v>
      </c>
      <c r="C1" s="106"/>
      <c r="D1" s="106"/>
      <c r="E1" s="106"/>
      <c r="F1" s="106"/>
      <c r="G1" s="106"/>
    </row>
    <row r="2" spans="2:7" ht="45.75" customHeight="1" x14ac:dyDescent="0.2">
      <c r="B2" s="106"/>
      <c r="C2" s="106"/>
      <c r="D2" s="106"/>
      <c r="E2" s="106"/>
      <c r="F2" s="106"/>
      <c r="G2" s="106"/>
    </row>
    <row r="3" spans="2:7" ht="11.25" customHeight="1" x14ac:dyDescent="0.25">
      <c r="B3" s="4"/>
      <c r="C3" s="4"/>
      <c r="D3" s="3"/>
      <c r="E3" s="3"/>
      <c r="F3" s="3"/>
      <c r="G3" s="3"/>
    </row>
    <row r="4" spans="2:7" ht="12.75" customHeight="1" thickBot="1" x14ac:dyDescent="0.25">
      <c r="B4" s="5"/>
      <c r="C4" s="5"/>
      <c r="D4" s="3"/>
      <c r="E4" s="3"/>
      <c r="F4" s="3"/>
      <c r="G4" s="3"/>
    </row>
    <row r="5" spans="2:7" ht="13.5" customHeight="1" thickBot="1" x14ac:dyDescent="0.25">
      <c r="B5" s="102" t="s">
        <v>60</v>
      </c>
      <c r="C5" s="103"/>
      <c r="D5" s="3"/>
      <c r="E5" s="3"/>
      <c r="F5" s="3"/>
      <c r="G5" s="3"/>
    </row>
    <row r="6" spans="2:7" x14ac:dyDescent="0.2">
      <c r="B6" s="6" t="s">
        <v>26</v>
      </c>
      <c r="C6" s="1"/>
      <c r="D6" s="3"/>
      <c r="E6" s="3"/>
      <c r="F6" s="3"/>
      <c r="G6" s="3"/>
    </row>
    <row r="7" spans="2:7" ht="13.5" thickBot="1" x14ac:dyDescent="0.25">
      <c r="B7" s="7"/>
      <c r="C7" s="8"/>
      <c r="D7" s="3"/>
      <c r="E7" s="3"/>
      <c r="F7" s="3"/>
      <c r="G7" s="3"/>
    </row>
    <row r="8" spans="2:7" ht="13.5" thickBot="1" x14ac:dyDescent="0.25">
      <c r="B8" s="7"/>
      <c r="C8" s="8"/>
      <c r="D8" s="3"/>
      <c r="E8" s="9" t="s">
        <v>13</v>
      </c>
      <c r="F8" s="10" t="s">
        <v>41</v>
      </c>
      <c r="G8" s="11" t="s">
        <v>12</v>
      </c>
    </row>
    <row r="9" spans="2:7" x14ac:dyDescent="0.2">
      <c r="B9" s="7" t="s">
        <v>0</v>
      </c>
      <c r="C9" s="12">
        <f>SUM(C6:C8)</f>
        <v>0</v>
      </c>
      <c r="D9" s="3"/>
      <c r="E9" s="13" t="s">
        <v>11</v>
      </c>
      <c r="F9" s="14">
        <v>1590</v>
      </c>
      <c r="G9" s="8">
        <v>530</v>
      </c>
    </row>
    <row r="10" spans="2:7" x14ac:dyDescent="0.2">
      <c r="B10" s="7"/>
      <c r="C10" s="15"/>
      <c r="D10" s="3"/>
      <c r="E10" s="16" t="s">
        <v>14</v>
      </c>
      <c r="F10" s="14"/>
      <c r="G10" s="17" t="s">
        <v>18</v>
      </c>
    </row>
    <row r="11" spans="2:7" x14ac:dyDescent="0.2">
      <c r="B11" s="7" t="s">
        <v>2</v>
      </c>
      <c r="C11" s="2"/>
      <c r="D11" s="3"/>
      <c r="E11" s="18"/>
      <c r="F11" s="14"/>
      <c r="G11" s="8"/>
    </row>
    <row r="12" spans="2:7" x14ac:dyDescent="0.2">
      <c r="B12" s="19" t="s">
        <v>36</v>
      </c>
      <c r="C12" s="2"/>
      <c r="D12" s="3"/>
      <c r="E12" s="20"/>
      <c r="F12" s="14"/>
      <c r="G12" s="8"/>
    </row>
    <row r="13" spans="2:7" x14ac:dyDescent="0.2">
      <c r="B13" s="19" t="s">
        <v>43</v>
      </c>
      <c r="C13" s="67"/>
      <c r="D13" s="3"/>
      <c r="E13" s="13" t="s">
        <v>15</v>
      </c>
      <c r="F13" s="14"/>
      <c r="G13" s="8"/>
    </row>
    <row r="14" spans="2:7" x14ac:dyDescent="0.2">
      <c r="B14" s="7"/>
      <c r="C14" s="15"/>
      <c r="D14" s="3"/>
      <c r="E14" s="18" t="s">
        <v>16</v>
      </c>
      <c r="F14" s="14">
        <v>2001</v>
      </c>
      <c r="G14" s="8">
        <v>667</v>
      </c>
    </row>
    <row r="15" spans="2:7" ht="13.5" thickBot="1" x14ac:dyDescent="0.25">
      <c r="B15" s="21" t="s">
        <v>1</v>
      </c>
      <c r="C15" s="22">
        <f>C9-(C9*((C13)+1)-C9)-C11-C12</f>
        <v>0</v>
      </c>
      <c r="D15" s="3"/>
      <c r="E15" s="18" t="s">
        <v>33</v>
      </c>
      <c r="F15" s="14">
        <v>2001</v>
      </c>
      <c r="G15" s="8">
        <v>667</v>
      </c>
    </row>
    <row r="16" spans="2:7" x14ac:dyDescent="0.2">
      <c r="B16" s="3"/>
      <c r="C16" s="3"/>
      <c r="D16" s="3"/>
      <c r="E16" s="18" t="s">
        <v>17</v>
      </c>
      <c r="F16" s="14">
        <v>2001</v>
      </c>
      <c r="G16" s="8">
        <v>667</v>
      </c>
    </row>
    <row r="17" spans="2:7" ht="38.25" x14ac:dyDescent="0.2">
      <c r="B17" s="3"/>
      <c r="C17" s="3"/>
      <c r="D17" s="3"/>
      <c r="E17" s="83" t="s">
        <v>48</v>
      </c>
      <c r="F17" s="84">
        <v>2001</v>
      </c>
      <c r="G17" s="85">
        <v>667</v>
      </c>
    </row>
    <row r="18" spans="2:7" ht="13.5" thickBot="1" x14ac:dyDescent="0.25">
      <c r="B18" s="3"/>
      <c r="C18" s="3"/>
      <c r="D18" s="3"/>
      <c r="E18" s="16" t="s">
        <v>14</v>
      </c>
      <c r="F18" s="14"/>
      <c r="G18" s="17" t="s">
        <v>18</v>
      </c>
    </row>
    <row r="19" spans="2:7" ht="15" x14ac:dyDescent="0.25">
      <c r="B19" s="109" t="s">
        <v>61</v>
      </c>
      <c r="C19" s="110"/>
      <c r="D19" s="3"/>
      <c r="E19" s="20"/>
      <c r="F19" s="14"/>
      <c r="G19" s="8"/>
    </row>
    <row r="20" spans="2:7" x14ac:dyDescent="0.2">
      <c r="B20" s="23" t="s">
        <v>7</v>
      </c>
      <c r="C20" s="24"/>
      <c r="D20" s="3"/>
      <c r="E20" s="13" t="s">
        <v>19</v>
      </c>
      <c r="F20" s="14"/>
      <c r="G20" s="8"/>
    </row>
    <row r="21" spans="2:7" x14ac:dyDescent="0.2">
      <c r="B21" s="25" t="s">
        <v>62</v>
      </c>
      <c r="C21" s="26">
        <f>C15</f>
        <v>0</v>
      </c>
      <c r="D21" s="3"/>
      <c r="E21" s="27" t="s">
        <v>20</v>
      </c>
      <c r="F21" s="14"/>
      <c r="G21" s="8"/>
    </row>
    <row r="22" spans="2:7" x14ac:dyDescent="0.2">
      <c r="B22" s="25"/>
      <c r="C22" s="26"/>
      <c r="D22" s="3"/>
      <c r="E22" s="29" t="s">
        <v>21</v>
      </c>
      <c r="F22" s="14">
        <v>2001</v>
      </c>
      <c r="G22" s="30" t="s">
        <v>22</v>
      </c>
    </row>
    <row r="23" spans="2:7" x14ac:dyDescent="0.2">
      <c r="B23" s="28" t="s">
        <v>50</v>
      </c>
      <c r="C23" s="24"/>
      <c r="D23" s="3"/>
      <c r="E23" s="29" t="s">
        <v>23</v>
      </c>
      <c r="F23" s="14">
        <v>2001</v>
      </c>
      <c r="G23" s="30" t="s">
        <v>22</v>
      </c>
    </row>
    <row r="24" spans="2:7" x14ac:dyDescent="0.2">
      <c r="B24" s="31">
        <v>44211</v>
      </c>
      <c r="C24" s="26">
        <f>C15/4</f>
        <v>0</v>
      </c>
      <c r="D24" s="3"/>
      <c r="E24" s="16" t="s">
        <v>53</v>
      </c>
      <c r="F24" s="14"/>
      <c r="G24" s="32"/>
    </row>
    <row r="25" spans="2:7" x14ac:dyDescent="0.2">
      <c r="B25" s="31">
        <v>44242</v>
      </c>
      <c r="C25" s="26">
        <f>C15/4</f>
        <v>0</v>
      </c>
      <c r="D25" s="3"/>
      <c r="E25" s="33" t="s">
        <v>24</v>
      </c>
      <c r="F25" s="14"/>
      <c r="G25" s="32"/>
    </row>
    <row r="26" spans="2:7" ht="13.5" thickBot="1" x14ac:dyDescent="0.25">
      <c r="B26" s="71">
        <v>44270</v>
      </c>
      <c r="C26" s="26">
        <f>C15/4</f>
        <v>0</v>
      </c>
      <c r="D26" s="3"/>
      <c r="E26" s="34" t="s">
        <v>25</v>
      </c>
      <c r="F26" s="35">
        <v>2001</v>
      </c>
      <c r="G26" s="36" t="s">
        <v>22</v>
      </c>
    </row>
    <row r="27" spans="2:7" x14ac:dyDescent="0.2">
      <c r="B27" s="66">
        <v>44301</v>
      </c>
      <c r="C27" s="26">
        <f>C15/4</f>
        <v>0</v>
      </c>
      <c r="D27" s="3"/>
      <c r="E27" s="3"/>
      <c r="F27" s="3"/>
      <c r="G27" s="3"/>
    </row>
    <row r="28" spans="2:7" ht="13.5" thickBot="1" x14ac:dyDescent="0.25">
      <c r="B28" s="89"/>
      <c r="C28" s="88"/>
      <c r="D28" s="3"/>
      <c r="E28" s="3"/>
      <c r="F28" s="3"/>
      <c r="G28" s="3"/>
    </row>
    <row r="29" spans="2:7" x14ac:dyDescent="0.2">
      <c r="B29" s="74"/>
      <c r="C29" s="75"/>
      <c r="D29" s="3"/>
      <c r="E29" s="3"/>
      <c r="F29" s="3"/>
      <c r="G29" s="3"/>
    </row>
    <row r="30" spans="2:7" ht="12.75" customHeight="1" x14ac:dyDescent="0.2">
      <c r="B30" s="106" t="s">
        <v>67</v>
      </c>
      <c r="C30" s="106"/>
      <c r="D30" s="106"/>
      <c r="E30" s="106"/>
      <c r="F30" s="106"/>
      <c r="G30" s="106"/>
    </row>
    <row r="31" spans="2:7" ht="16.5" customHeight="1" x14ac:dyDescent="0.2">
      <c r="B31" s="106"/>
      <c r="C31" s="106"/>
      <c r="D31" s="106"/>
      <c r="E31" s="106"/>
      <c r="F31" s="106"/>
      <c r="G31" s="106"/>
    </row>
    <row r="32" spans="2:7" ht="6.75" customHeight="1" x14ac:dyDescent="0.2">
      <c r="B32" s="87"/>
      <c r="C32" s="87"/>
      <c r="D32" s="87"/>
      <c r="E32" s="87"/>
      <c r="F32" s="87"/>
      <c r="G32" s="87"/>
    </row>
    <row r="33" spans="2:7" ht="3" customHeight="1" x14ac:dyDescent="0.2">
      <c r="B33" s="68"/>
      <c r="C33" s="68"/>
      <c r="D33" s="68"/>
      <c r="E33" s="68"/>
      <c r="F33" s="68"/>
      <c r="G33" s="68"/>
    </row>
    <row r="34" spans="2:7" ht="60" customHeight="1" x14ac:dyDescent="0.2">
      <c r="B34" s="108" t="s">
        <v>69</v>
      </c>
      <c r="C34" s="108"/>
      <c r="D34" s="108"/>
      <c r="E34" s="108"/>
      <c r="F34" s="108"/>
      <c r="G34" s="108"/>
    </row>
    <row r="35" spans="2:7" x14ac:dyDescent="0.2">
      <c r="B35" s="82"/>
      <c r="C35" s="82"/>
      <c r="D35" s="82"/>
      <c r="E35" s="82"/>
      <c r="F35" s="82"/>
      <c r="G35" s="82"/>
    </row>
    <row r="36" spans="2:7" ht="12.75" customHeight="1" x14ac:dyDescent="0.2">
      <c r="B36" s="107" t="s">
        <v>44</v>
      </c>
      <c r="C36" s="107"/>
      <c r="D36" s="107"/>
      <c r="E36" s="107"/>
      <c r="F36" s="107"/>
      <c r="G36" s="107"/>
    </row>
    <row r="38" spans="2:7" x14ac:dyDescent="0.2">
      <c r="B38" s="41" t="s">
        <v>28</v>
      </c>
      <c r="E38" s="41" t="s">
        <v>29</v>
      </c>
    </row>
    <row r="39" spans="2:7" x14ac:dyDescent="0.2">
      <c r="B39" s="42" t="s">
        <v>30</v>
      </c>
      <c r="E39" s="42" t="s">
        <v>47</v>
      </c>
    </row>
    <row r="40" spans="2:7" x14ac:dyDescent="0.2">
      <c r="B40" s="39" t="s">
        <v>34</v>
      </c>
      <c r="C40" s="76"/>
      <c r="D40" s="76"/>
      <c r="E40" s="39" t="s">
        <v>31</v>
      </c>
      <c r="F40" s="76"/>
      <c r="G40" s="76"/>
    </row>
    <row r="41" spans="2:7" ht="12.75" customHeight="1" x14ac:dyDescent="0.2">
      <c r="B41" s="43" t="s">
        <v>35</v>
      </c>
      <c r="E41" s="43" t="s">
        <v>32</v>
      </c>
    </row>
    <row r="42" spans="2:7" x14ac:dyDescent="0.2">
      <c r="C42" s="40"/>
      <c r="D42" s="40"/>
      <c r="F42" s="3"/>
      <c r="G42" s="3"/>
    </row>
    <row r="43" spans="2:7" x14ac:dyDescent="0.2">
      <c r="C43" s="3"/>
      <c r="D43" s="3"/>
      <c r="F43" s="3"/>
      <c r="G43" s="3"/>
    </row>
    <row r="44" spans="2:7" x14ac:dyDescent="0.2">
      <c r="C44" s="3"/>
      <c r="D44" s="3"/>
      <c r="F44" s="3"/>
      <c r="G44" s="3"/>
    </row>
    <row r="45" spans="2:7" x14ac:dyDescent="0.2">
      <c r="C45" s="39"/>
      <c r="D45" s="43"/>
      <c r="F45" s="3"/>
      <c r="G45" s="3"/>
    </row>
    <row r="46" spans="2:7" x14ac:dyDescent="0.2">
      <c r="C46" s="3"/>
      <c r="D46" s="3"/>
      <c r="F46" s="3"/>
      <c r="G46" s="3"/>
    </row>
    <row r="47" spans="2:7" x14ac:dyDescent="0.2">
      <c r="C47" s="3"/>
      <c r="D47" s="3"/>
      <c r="F47" s="3"/>
      <c r="G47" s="3"/>
    </row>
    <row r="48" spans="2:7" x14ac:dyDescent="0.2">
      <c r="B48" s="43"/>
      <c r="C48" s="3"/>
      <c r="D48" s="3"/>
      <c r="E48" s="3"/>
      <c r="F48" s="3"/>
      <c r="G48" s="3"/>
    </row>
    <row r="49" spans="3:7" x14ac:dyDescent="0.2">
      <c r="C49" s="3"/>
      <c r="D49" s="3"/>
      <c r="E49" s="3"/>
      <c r="F49" s="3"/>
      <c r="G49" s="3"/>
    </row>
    <row r="50" spans="3:7" x14ac:dyDescent="0.2">
      <c r="C50" s="39"/>
      <c r="D50" s="43"/>
      <c r="E50" s="3"/>
      <c r="F50" s="3"/>
      <c r="G50" s="3"/>
    </row>
    <row r="51" spans="3:7" x14ac:dyDescent="0.2">
      <c r="C51" s="3"/>
      <c r="D51" s="3"/>
      <c r="E51" s="3"/>
      <c r="F51" s="3"/>
      <c r="G51" s="3"/>
    </row>
    <row r="52" spans="3:7" x14ac:dyDescent="0.2">
      <c r="C52" s="3"/>
      <c r="D52" s="3"/>
      <c r="E52" s="3"/>
      <c r="F52" s="3"/>
      <c r="G52" s="3"/>
    </row>
  </sheetData>
  <mergeCells count="6">
    <mergeCell ref="B36:G36"/>
    <mergeCell ref="B5:C5"/>
    <mergeCell ref="B19:C19"/>
    <mergeCell ref="B1:G2"/>
    <mergeCell ref="B30:G31"/>
    <mergeCell ref="B34:G34"/>
  </mergeCells>
  <hyperlinks>
    <hyperlink ref="B41" r:id="rId1"/>
    <hyperlink ref="E41" r:id="rId2"/>
  </hyperlinks>
  <pageMargins left="0.25" right="0.25" top="1.1770833333333333" bottom="0.75" header="0.3" footer="0.3"/>
  <pageSetup orientation="portrait" verticalDpi="4294967295" r:id="rId3"/>
  <headerFooter>
    <oddHeader>&amp;L&amp;G&amp;R&amp;"Arial,Bold"&amp;14
Spring 2019 Projected Out of Pocket</oddHead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5"/>
  <sheetViews>
    <sheetView topLeftCell="A4" zoomScaleNormal="100" workbookViewId="0">
      <selection activeCell="B41" sqref="B41"/>
    </sheetView>
  </sheetViews>
  <sheetFormatPr defaultRowHeight="12.75" x14ac:dyDescent="0.2"/>
  <cols>
    <col min="1" max="1" width="1.5703125" style="45" customWidth="1"/>
    <col min="2" max="2" width="32.7109375" style="45" customWidth="1"/>
    <col min="3" max="3" width="10.5703125" style="45" customWidth="1"/>
    <col min="4" max="4" width="2.140625" style="45" customWidth="1"/>
    <col min="5" max="5" width="30" style="45" customWidth="1"/>
    <col min="6" max="6" width="12.7109375" style="45" customWidth="1"/>
    <col min="7" max="7" width="10.5703125" style="45" customWidth="1"/>
    <col min="8" max="16384" width="9.140625" style="45"/>
  </cols>
  <sheetData>
    <row r="1" spans="2:7" ht="21" customHeight="1" x14ac:dyDescent="0.2">
      <c r="B1" s="106" t="s">
        <v>39</v>
      </c>
      <c r="C1" s="106"/>
      <c r="D1" s="106"/>
      <c r="E1" s="106"/>
      <c r="F1" s="106"/>
      <c r="G1" s="106"/>
    </row>
    <row r="2" spans="2:7" ht="45.75" customHeight="1" x14ac:dyDescent="0.2">
      <c r="B2" s="106"/>
      <c r="C2" s="106"/>
      <c r="D2" s="106"/>
      <c r="E2" s="106"/>
      <c r="F2" s="106"/>
      <c r="G2" s="106"/>
    </row>
    <row r="3" spans="2:7" ht="11.25" customHeight="1" thickBot="1" x14ac:dyDescent="0.3">
      <c r="B3" s="4"/>
      <c r="C3" s="4"/>
      <c r="D3" s="3"/>
      <c r="E3" s="3"/>
      <c r="F3" s="3"/>
      <c r="G3" s="3"/>
    </row>
    <row r="4" spans="2:7" ht="12.75" customHeight="1" x14ac:dyDescent="0.2">
      <c r="B4" s="111" t="s">
        <v>63</v>
      </c>
      <c r="C4" s="112"/>
      <c r="D4" s="3"/>
      <c r="E4" s="3"/>
      <c r="F4" s="3"/>
      <c r="G4" s="3"/>
    </row>
    <row r="5" spans="2:7" ht="13.5" customHeight="1" thickBot="1" x14ac:dyDescent="0.25">
      <c r="B5" s="113"/>
      <c r="C5" s="114"/>
      <c r="D5" s="3"/>
      <c r="E5" s="3"/>
      <c r="F5" s="3"/>
      <c r="G5" s="3"/>
    </row>
    <row r="6" spans="2:7" ht="13.5" thickBot="1" x14ac:dyDescent="0.25">
      <c r="B6" s="19" t="s">
        <v>26</v>
      </c>
      <c r="C6" s="2"/>
      <c r="D6" s="3"/>
      <c r="E6" s="9" t="s">
        <v>13</v>
      </c>
      <c r="F6" s="10" t="s">
        <v>41</v>
      </c>
      <c r="G6" s="11" t="s">
        <v>12</v>
      </c>
    </row>
    <row r="7" spans="2:7" x14ac:dyDescent="0.2">
      <c r="B7" s="7"/>
      <c r="C7" s="8"/>
      <c r="D7" s="3"/>
      <c r="E7" s="13" t="s">
        <v>11</v>
      </c>
      <c r="F7" s="14">
        <v>1590</v>
      </c>
      <c r="G7" s="8">
        <v>530</v>
      </c>
    </row>
    <row r="8" spans="2:7" x14ac:dyDescent="0.2">
      <c r="B8" s="7"/>
      <c r="C8" s="8"/>
      <c r="D8" s="3"/>
      <c r="E8" s="16" t="s">
        <v>14</v>
      </c>
      <c r="F8" s="14"/>
      <c r="G8" s="17" t="s">
        <v>18</v>
      </c>
    </row>
    <row r="9" spans="2:7" x14ac:dyDescent="0.2">
      <c r="B9" s="7" t="s">
        <v>0</v>
      </c>
      <c r="C9" s="12">
        <f>SUM(C6:C8)</f>
        <v>0</v>
      </c>
      <c r="D9" s="3"/>
      <c r="E9" s="18"/>
      <c r="F9" s="14"/>
      <c r="G9" s="8"/>
    </row>
    <row r="10" spans="2:7" x14ac:dyDescent="0.2">
      <c r="B10" s="7"/>
      <c r="C10" s="15"/>
      <c r="D10" s="3"/>
      <c r="E10" s="20"/>
      <c r="F10" s="14"/>
      <c r="G10" s="8"/>
    </row>
    <row r="11" spans="2:7" x14ac:dyDescent="0.2">
      <c r="B11" s="7" t="s">
        <v>2</v>
      </c>
      <c r="C11" s="2"/>
      <c r="D11" s="3"/>
      <c r="E11" s="13" t="s">
        <v>15</v>
      </c>
      <c r="F11" s="14"/>
      <c r="G11" s="8"/>
    </row>
    <row r="12" spans="2:7" x14ac:dyDescent="0.2">
      <c r="B12" s="19" t="s">
        <v>36</v>
      </c>
      <c r="C12" s="2"/>
      <c r="D12" s="3"/>
      <c r="E12" s="18" t="s">
        <v>16</v>
      </c>
      <c r="F12" s="14">
        <v>2001</v>
      </c>
      <c r="G12" s="8">
        <v>667</v>
      </c>
    </row>
    <row r="13" spans="2:7" x14ac:dyDescent="0.2">
      <c r="B13" s="19" t="s">
        <v>43</v>
      </c>
      <c r="C13" s="69"/>
      <c r="D13" s="3"/>
      <c r="E13" s="18" t="s">
        <v>33</v>
      </c>
      <c r="F13" s="14">
        <v>2001</v>
      </c>
      <c r="G13" s="8">
        <v>667</v>
      </c>
    </row>
    <row r="14" spans="2:7" x14ac:dyDescent="0.2">
      <c r="B14" s="7"/>
      <c r="C14" s="15"/>
      <c r="D14" s="3"/>
      <c r="E14" s="18" t="s">
        <v>17</v>
      </c>
      <c r="F14" s="14">
        <v>2001</v>
      </c>
      <c r="G14" s="8">
        <v>667</v>
      </c>
    </row>
    <row r="15" spans="2:7" ht="39" thickBot="1" x14ac:dyDescent="0.25">
      <c r="B15" s="21" t="s">
        <v>1</v>
      </c>
      <c r="C15" s="22">
        <f>C9-(C9*((C13)+1)-C9)-C11-C12</f>
        <v>0</v>
      </c>
      <c r="D15" s="3"/>
      <c r="E15" s="83" t="s">
        <v>48</v>
      </c>
      <c r="F15" s="84">
        <v>2001</v>
      </c>
      <c r="G15" s="85">
        <v>667</v>
      </c>
    </row>
    <row r="16" spans="2:7" x14ac:dyDescent="0.2">
      <c r="B16" s="44"/>
      <c r="C16" s="54"/>
      <c r="D16" s="3"/>
      <c r="E16" s="16" t="s">
        <v>14</v>
      </c>
      <c r="F16" s="14"/>
      <c r="G16" s="17" t="s">
        <v>18</v>
      </c>
    </row>
    <row r="17" spans="2:7" x14ac:dyDescent="0.2">
      <c r="B17" s="3"/>
      <c r="C17" s="3"/>
      <c r="D17" s="3"/>
      <c r="E17" s="20"/>
      <c r="F17" s="14"/>
      <c r="G17" s="8"/>
    </row>
    <row r="18" spans="2:7" ht="13.5" thickBot="1" x14ac:dyDescent="0.25">
      <c r="B18" s="3"/>
      <c r="C18" s="3"/>
      <c r="D18" s="3"/>
      <c r="E18" s="13" t="s">
        <v>19</v>
      </c>
      <c r="F18" s="14"/>
      <c r="G18" s="8"/>
    </row>
    <row r="19" spans="2:7" ht="15.75" customHeight="1" x14ac:dyDescent="0.25">
      <c r="B19" s="109" t="s">
        <v>64</v>
      </c>
      <c r="C19" s="110"/>
      <c r="D19" s="3"/>
      <c r="E19" s="27" t="s">
        <v>20</v>
      </c>
      <c r="F19" s="14"/>
      <c r="G19" s="8"/>
    </row>
    <row r="20" spans="2:7" x14ac:dyDescent="0.2">
      <c r="B20" s="23" t="s">
        <v>7</v>
      </c>
      <c r="C20" s="24"/>
      <c r="D20" s="3"/>
      <c r="E20" s="29" t="s">
        <v>21</v>
      </c>
      <c r="F20" s="14">
        <v>2001</v>
      </c>
      <c r="G20" s="30" t="s">
        <v>22</v>
      </c>
    </row>
    <row r="21" spans="2:7" x14ac:dyDescent="0.2">
      <c r="B21" s="25" t="s">
        <v>65</v>
      </c>
      <c r="C21" s="26">
        <f>C15</f>
        <v>0</v>
      </c>
      <c r="D21" s="3"/>
      <c r="E21" s="29" t="s">
        <v>23</v>
      </c>
      <c r="F21" s="14">
        <v>2001</v>
      </c>
      <c r="G21" s="30" t="s">
        <v>22</v>
      </c>
    </row>
    <row r="22" spans="2:7" x14ac:dyDescent="0.2">
      <c r="B22" s="25"/>
      <c r="C22" s="26"/>
      <c r="D22" s="3"/>
      <c r="E22" s="16" t="s">
        <v>53</v>
      </c>
      <c r="F22" s="14"/>
      <c r="G22" s="32"/>
    </row>
    <row r="23" spans="2:7" x14ac:dyDescent="0.2">
      <c r="B23" s="28" t="s">
        <v>50</v>
      </c>
      <c r="C23" s="24"/>
      <c r="D23" s="3"/>
      <c r="E23" s="33" t="s">
        <v>24</v>
      </c>
      <c r="F23" s="14"/>
      <c r="G23" s="32"/>
    </row>
    <row r="24" spans="2:7" ht="13.5" thickBot="1" x14ac:dyDescent="0.25">
      <c r="B24" s="31">
        <v>44331</v>
      </c>
      <c r="C24" s="26">
        <f>C15/4</f>
        <v>0</v>
      </c>
      <c r="D24" s="3"/>
      <c r="E24" s="34" t="s">
        <v>25</v>
      </c>
      <c r="F24" s="35">
        <v>2001</v>
      </c>
      <c r="G24" s="36" t="s">
        <v>22</v>
      </c>
    </row>
    <row r="25" spans="2:7" x14ac:dyDescent="0.2">
      <c r="B25" s="31">
        <v>44362</v>
      </c>
      <c r="C25" s="26">
        <f>C15/4</f>
        <v>0</v>
      </c>
      <c r="D25" s="3"/>
      <c r="E25" s="3"/>
      <c r="F25" s="3"/>
      <c r="G25" s="3"/>
    </row>
    <row r="26" spans="2:7" x14ac:dyDescent="0.2">
      <c r="B26" s="71">
        <v>44392</v>
      </c>
      <c r="C26" s="26">
        <f>C15/4</f>
        <v>0</v>
      </c>
      <c r="D26" s="3"/>
      <c r="E26" s="3"/>
      <c r="F26" s="3"/>
      <c r="G26" s="3"/>
    </row>
    <row r="27" spans="2:7" x14ac:dyDescent="0.2">
      <c r="B27" s="66">
        <v>44423</v>
      </c>
      <c r="C27" s="26">
        <f>C15/4</f>
        <v>0</v>
      </c>
      <c r="D27" s="3"/>
      <c r="E27" s="3"/>
      <c r="F27" s="3"/>
      <c r="G27" s="3"/>
    </row>
    <row r="28" spans="2:7" ht="6.75" customHeight="1" thickBot="1" x14ac:dyDescent="0.25">
      <c r="B28" s="89"/>
      <c r="C28" s="88"/>
      <c r="D28" s="3"/>
      <c r="E28" s="3"/>
      <c r="F28" s="3"/>
      <c r="G28" s="3"/>
    </row>
    <row r="29" spans="2:7" ht="6.75" customHeight="1" x14ac:dyDescent="0.2">
      <c r="B29" s="90"/>
      <c r="C29" s="91"/>
      <c r="D29" s="3"/>
      <c r="E29" s="3"/>
      <c r="F29" s="3"/>
      <c r="G29" s="3"/>
    </row>
    <row r="30" spans="2:7" ht="12.75" customHeight="1" x14ac:dyDescent="0.2">
      <c r="B30" s="106" t="s">
        <v>67</v>
      </c>
      <c r="C30" s="106"/>
      <c r="D30" s="106"/>
      <c r="E30" s="106"/>
      <c r="F30" s="106"/>
      <c r="G30" s="106"/>
    </row>
    <row r="31" spans="2:7" ht="22.5" customHeight="1" x14ac:dyDescent="0.2">
      <c r="B31" s="106"/>
      <c r="C31" s="106"/>
      <c r="D31" s="106"/>
      <c r="E31" s="106"/>
      <c r="F31" s="106"/>
      <c r="G31" s="106"/>
    </row>
    <row r="32" spans="2:7" ht="12" customHeight="1" x14ac:dyDescent="0.2">
      <c r="B32" s="87"/>
      <c r="C32" s="87"/>
      <c r="D32" s="87"/>
      <c r="E32" s="87"/>
      <c r="F32" s="87"/>
      <c r="G32" s="87"/>
    </row>
    <row r="33" spans="2:7" ht="6" customHeight="1" x14ac:dyDescent="0.2">
      <c r="B33" s="86"/>
      <c r="C33" s="86"/>
      <c r="D33" s="86"/>
      <c r="E33" s="86"/>
      <c r="F33" s="86"/>
      <c r="G33" s="86"/>
    </row>
    <row r="34" spans="2:7" ht="12.75" customHeight="1" x14ac:dyDescent="0.2">
      <c r="B34" s="108" t="s">
        <v>68</v>
      </c>
      <c r="C34" s="108"/>
      <c r="D34" s="108"/>
      <c r="E34" s="108"/>
      <c r="F34" s="108"/>
      <c r="G34" s="108"/>
    </row>
    <row r="35" spans="2:7" x14ac:dyDescent="0.2">
      <c r="B35" s="108"/>
      <c r="C35" s="108"/>
      <c r="D35" s="108"/>
      <c r="E35" s="108"/>
      <c r="F35" s="108"/>
      <c r="G35" s="108"/>
    </row>
    <row r="36" spans="2:7" ht="40.5" customHeight="1" x14ac:dyDescent="0.2">
      <c r="B36" s="108"/>
      <c r="C36" s="108"/>
      <c r="D36" s="108"/>
      <c r="E36" s="108"/>
      <c r="F36" s="108"/>
      <c r="G36" s="108"/>
    </row>
    <row r="37" spans="2:7" x14ac:dyDescent="0.2">
      <c r="B37" s="3"/>
      <c r="C37" s="3"/>
      <c r="D37" s="3"/>
      <c r="E37" s="3"/>
      <c r="F37" s="3"/>
      <c r="G37" s="3"/>
    </row>
    <row r="38" spans="2:7" x14ac:dyDescent="0.2">
      <c r="B38" s="107" t="s">
        <v>44</v>
      </c>
      <c r="C38" s="107"/>
      <c r="D38" s="107"/>
      <c r="E38" s="107"/>
      <c r="F38" s="107"/>
      <c r="G38" s="107"/>
    </row>
    <row r="39" spans="2:7" ht="12.75" customHeight="1" x14ac:dyDescent="0.2">
      <c r="B39" s="40"/>
      <c r="C39" s="40"/>
      <c r="D39" s="40"/>
      <c r="E39" s="3"/>
      <c r="F39" s="3"/>
      <c r="G39" s="3"/>
    </row>
    <row r="40" spans="2:7" x14ac:dyDescent="0.2">
      <c r="B40" s="3"/>
      <c r="C40" s="3"/>
      <c r="D40" s="3"/>
      <c r="E40" s="3"/>
      <c r="F40" s="3"/>
      <c r="G40" s="3"/>
    </row>
    <row r="41" spans="2:7" x14ac:dyDescent="0.2">
      <c r="B41" s="41" t="s">
        <v>28</v>
      </c>
      <c r="C41" s="3"/>
      <c r="D41" s="3"/>
      <c r="E41" s="41" t="s">
        <v>29</v>
      </c>
      <c r="F41" s="3"/>
      <c r="G41" s="3"/>
    </row>
    <row r="42" spans="2:7" x14ac:dyDescent="0.2">
      <c r="B42" s="42" t="s">
        <v>30</v>
      </c>
      <c r="C42" s="39"/>
      <c r="D42" s="43"/>
      <c r="E42" s="42" t="s">
        <v>47</v>
      </c>
      <c r="F42" s="3"/>
      <c r="G42" s="3"/>
    </row>
    <row r="43" spans="2:7" x14ac:dyDescent="0.2">
      <c r="B43" s="39" t="s">
        <v>34</v>
      </c>
      <c r="C43" s="3"/>
      <c r="D43" s="3"/>
      <c r="E43" s="39" t="s">
        <v>31</v>
      </c>
      <c r="F43" s="3"/>
      <c r="G43" s="3"/>
    </row>
    <row r="44" spans="2:7" x14ac:dyDescent="0.2">
      <c r="B44" s="43" t="s">
        <v>35</v>
      </c>
      <c r="C44" s="3"/>
      <c r="D44" s="3"/>
      <c r="E44" s="43" t="s">
        <v>32</v>
      </c>
      <c r="F44" s="3"/>
      <c r="G44" s="3"/>
    </row>
    <row r="45" spans="2:7" x14ac:dyDescent="0.2">
      <c r="B45" s="43"/>
      <c r="C45" s="3"/>
      <c r="D45" s="3"/>
      <c r="E45" s="3"/>
      <c r="F45" s="3"/>
      <c r="G45" s="3"/>
    </row>
    <row r="46" spans="2:7" x14ac:dyDescent="0.2">
      <c r="B46" s="43"/>
      <c r="C46" s="3"/>
      <c r="D46" s="3"/>
      <c r="E46" s="3"/>
      <c r="F46" s="3"/>
      <c r="G46" s="3"/>
    </row>
    <row r="47" spans="2:7" x14ac:dyDescent="0.2">
      <c r="C47" s="3"/>
      <c r="D47" s="3"/>
      <c r="E47" s="3"/>
      <c r="F47" s="3"/>
      <c r="G47" s="3"/>
    </row>
    <row r="48" spans="2:7" x14ac:dyDescent="0.2">
      <c r="C48" s="39"/>
      <c r="D48" s="43"/>
      <c r="E48" s="3"/>
      <c r="F48" s="3"/>
      <c r="G48" s="3"/>
    </row>
    <row r="49" spans="2:7" x14ac:dyDescent="0.2">
      <c r="C49" s="3"/>
      <c r="D49" s="3"/>
      <c r="E49" s="3"/>
      <c r="F49" s="3"/>
      <c r="G49" s="3"/>
    </row>
    <row r="50" spans="2:7" x14ac:dyDescent="0.2">
      <c r="C50" s="3"/>
      <c r="D50" s="3"/>
      <c r="E50" s="3"/>
      <c r="F50" s="3"/>
      <c r="G50" s="3"/>
    </row>
    <row r="51" spans="2:7" x14ac:dyDescent="0.2">
      <c r="B51" s="3"/>
      <c r="C51" s="3"/>
      <c r="D51" s="3"/>
      <c r="E51" s="3"/>
      <c r="F51" s="3"/>
      <c r="G51" s="3"/>
    </row>
    <row r="52" spans="2:7" x14ac:dyDescent="0.2">
      <c r="B52" s="3"/>
      <c r="C52" s="3"/>
      <c r="D52" s="3"/>
      <c r="E52" s="3"/>
      <c r="F52" s="3"/>
      <c r="G52" s="3"/>
    </row>
    <row r="53" spans="2:7" x14ac:dyDescent="0.2">
      <c r="B53" s="3"/>
      <c r="C53" s="3"/>
      <c r="D53" s="3"/>
      <c r="E53" s="3"/>
      <c r="F53" s="3"/>
      <c r="G53" s="3"/>
    </row>
    <row r="54" spans="2:7" x14ac:dyDescent="0.2">
      <c r="B54" s="3"/>
      <c r="C54" s="3"/>
      <c r="D54" s="3"/>
      <c r="E54" s="3"/>
      <c r="F54" s="3"/>
      <c r="G54" s="3"/>
    </row>
    <row r="55" spans="2:7" x14ac:dyDescent="0.2">
      <c r="B55" s="3"/>
      <c r="C55" s="3"/>
      <c r="D55" s="3"/>
      <c r="E55" s="3"/>
      <c r="F55" s="3"/>
      <c r="G55" s="3"/>
    </row>
  </sheetData>
  <mergeCells count="6">
    <mergeCell ref="B34:G36"/>
    <mergeCell ref="B38:G38"/>
    <mergeCell ref="B1:G2"/>
    <mergeCell ref="B4:C5"/>
    <mergeCell ref="B30:G31"/>
    <mergeCell ref="B19:C19"/>
  </mergeCells>
  <hyperlinks>
    <hyperlink ref="B44" r:id="rId1"/>
    <hyperlink ref="E44" r:id="rId2"/>
  </hyperlinks>
  <pageMargins left="0.25" right="0.25" top="1.1458333333333333" bottom="0.75" header="0.3" footer="0.3"/>
  <pageSetup orientation="portrait" verticalDpi="4294967295" r:id="rId3"/>
  <headerFooter>
    <oddHeader>&amp;L&amp;G&amp;R&amp;"Arial,Bold"&amp;14
Summer 2019 Projected Out of Pocket</oddHead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1"/>
  <sheetViews>
    <sheetView topLeftCell="A7" zoomScaleNormal="100" workbookViewId="0">
      <selection activeCell="K43" sqref="K43"/>
    </sheetView>
  </sheetViews>
  <sheetFormatPr defaultRowHeight="12.75" x14ac:dyDescent="0.2"/>
  <cols>
    <col min="1" max="1" width="1.5703125" style="45" customWidth="1"/>
    <col min="2" max="2" width="32.7109375" style="45" customWidth="1"/>
    <col min="3" max="3" width="10.5703125" style="45" customWidth="1"/>
    <col min="4" max="4" width="2.140625" style="45" customWidth="1"/>
    <col min="5" max="5" width="30" style="45" customWidth="1"/>
    <col min="6" max="6" width="13.140625" style="45" customWidth="1"/>
    <col min="7" max="7" width="10.5703125" style="45" customWidth="1"/>
    <col min="8" max="16384" width="9.140625" style="45"/>
  </cols>
  <sheetData>
    <row r="1" spans="2:7" ht="21" customHeight="1" x14ac:dyDescent="0.2">
      <c r="B1" s="106" t="s">
        <v>42</v>
      </c>
      <c r="C1" s="106"/>
      <c r="D1" s="106"/>
      <c r="E1" s="106"/>
      <c r="F1" s="106"/>
      <c r="G1" s="106"/>
    </row>
    <row r="2" spans="2:7" ht="18.75" customHeight="1" x14ac:dyDescent="0.2">
      <c r="B2" s="106"/>
      <c r="C2" s="106"/>
      <c r="D2" s="106"/>
      <c r="E2" s="106"/>
      <c r="F2" s="106"/>
      <c r="G2" s="106"/>
    </row>
    <row r="3" spans="2:7" ht="6.75" customHeight="1" x14ac:dyDescent="0.25">
      <c r="B3" s="4"/>
      <c r="C3" s="4"/>
      <c r="D3" s="3"/>
      <c r="E3" s="3"/>
      <c r="F3" s="3"/>
      <c r="G3" s="3"/>
    </row>
    <row r="4" spans="2:7" ht="5.25" customHeight="1" thickBot="1" x14ac:dyDescent="0.25">
      <c r="B4" s="5"/>
      <c r="C4" s="5"/>
      <c r="D4" s="3"/>
      <c r="E4" s="3"/>
      <c r="F4" s="3"/>
      <c r="G4" s="3"/>
    </row>
    <row r="5" spans="2:7" ht="13.5" customHeight="1" thickBot="1" x14ac:dyDescent="0.25">
      <c r="B5" s="102" t="s">
        <v>37</v>
      </c>
      <c r="C5" s="103"/>
      <c r="D5" s="3"/>
      <c r="E5" s="3"/>
      <c r="F5" s="3"/>
      <c r="G5" s="3"/>
    </row>
    <row r="6" spans="2:7" x14ac:dyDescent="0.2">
      <c r="B6" s="6" t="s">
        <v>26</v>
      </c>
      <c r="C6" s="61">
        <f>'Fall 2020'!C6+'Spring 2021'!C6+'Summer 2021'!C6</f>
        <v>0</v>
      </c>
      <c r="D6" s="3"/>
      <c r="E6" s="39" t="s">
        <v>46</v>
      </c>
      <c r="F6" s="3"/>
      <c r="G6" s="3"/>
    </row>
    <row r="7" spans="2:7" ht="13.5" thickBot="1" x14ac:dyDescent="0.25">
      <c r="B7" s="7"/>
      <c r="C7" s="8"/>
      <c r="D7" s="3"/>
      <c r="E7" s="3"/>
      <c r="F7" s="3"/>
      <c r="G7" s="3"/>
    </row>
    <row r="8" spans="2:7" ht="13.5" thickBot="1" x14ac:dyDescent="0.25">
      <c r="B8" s="7"/>
      <c r="C8" s="8"/>
      <c r="D8" s="3"/>
      <c r="E8" s="9" t="s">
        <v>13</v>
      </c>
      <c r="F8" s="10" t="s">
        <v>41</v>
      </c>
      <c r="G8" s="11" t="s">
        <v>12</v>
      </c>
    </row>
    <row r="9" spans="2:7" x14ac:dyDescent="0.2">
      <c r="B9" s="7" t="s">
        <v>0</v>
      </c>
      <c r="C9" s="12">
        <f>SUM(C6:C8)</f>
        <v>0</v>
      </c>
      <c r="D9" s="3"/>
      <c r="E9" s="13" t="s">
        <v>11</v>
      </c>
      <c r="F9" s="14">
        <v>1590</v>
      </c>
      <c r="G9" s="8">
        <v>530</v>
      </c>
    </row>
    <row r="10" spans="2:7" x14ac:dyDescent="0.2">
      <c r="B10" s="7"/>
      <c r="C10" s="15"/>
      <c r="D10" s="3"/>
      <c r="E10" s="16" t="s">
        <v>14</v>
      </c>
      <c r="F10" s="14"/>
      <c r="G10" s="17" t="s">
        <v>18</v>
      </c>
    </row>
    <row r="11" spans="2:7" x14ac:dyDescent="0.2">
      <c r="B11" s="7" t="s">
        <v>2</v>
      </c>
      <c r="C11" s="62">
        <f>'Fall 2020'!C11+'Spring 2021'!C11+'Summer 2021'!C11</f>
        <v>0</v>
      </c>
      <c r="D11" s="3"/>
      <c r="E11" s="18"/>
      <c r="F11" s="14"/>
      <c r="G11" s="8"/>
    </row>
    <row r="12" spans="2:7" x14ac:dyDescent="0.2">
      <c r="B12" s="19" t="s">
        <v>57</v>
      </c>
      <c r="C12" s="62">
        <f>'Fall 2020'!C12+'Spring 2021'!C12+'Summer 2021'!C12</f>
        <v>0</v>
      </c>
      <c r="D12" s="3"/>
      <c r="E12" s="20"/>
      <c r="F12" s="14"/>
      <c r="G12" s="8"/>
    </row>
    <row r="13" spans="2:7" x14ac:dyDescent="0.2">
      <c r="B13" s="19" t="s">
        <v>45</v>
      </c>
      <c r="C13" s="70"/>
      <c r="D13" s="3"/>
      <c r="E13" s="13" t="s">
        <v>15</v>
      </c>
      <c r="F13" s="14"/>
      <c r="G13" s="8"/>
    </row>
    <row r="14" spans="2:7" x14ac:dyDescent="0.2">
      <c r="B14" s="7"/>
      <c r="C14" s="15"/>
      <c r="D14" s="3"/>
      <c r="E14" s="18" t="s">
        <v>16</v>
      </c>
      <c r="F14" s="14">
        <v>2001</v>
      </c>
      <c r="G14" s="8">
        <v>667</v>
      </c>
    </row>
    <row r="15" spans="2:7" ht="13.5" thickBot="1" x14ac:dyDescent="0.25">
      <c r="B15" s="21" t="s">
        <v>1</v>
      </c>
      <c r="C15" s="22">
        <f>'Fall 2020'!C15+'Spring 2021'!C15+'Summer 2021'!C15</f>
        <v>0</v>
      </c>
      <c r="D15" s="3"/>
      <c r="E15" s="18" t="s">
        <v>33</v>
      </c>
      <c r="F15" s="14">
        <v>2001</v>
      </c>
      <c r="G15" s="8">
        <v>667</v>
      </c>
    </row>
    <row r="16" spans="2:7" x14ac:dyDescent="0.2">
      <c r="B16" s="3"/>
      <c r="C16" s="3"/>
      <c r="D16" s="3"/>
      <c r="E16" s="18" t="s">
        <v>17</v>
      </c>
      <c r="F16" s="14">
        <v>2001</v>
      </c>
      <c r="G16" s="8">
        <v>667</v>
      </c>
    </row>
    <row r="17" spans="2:10" ht="39" customHeight="1" thickBot="1" x14ac:dyDescent="0.25">
      <c r="B17" s="3"/>
      <c r="C17" s="3"/>
      <c r="D17" s="3"/>
      <c r="E17" s="83" t="s">
        <v>48</v>
      </c>
      <c r="F17" s="84">
        <v>2001</v>
      </c>
      <c r="G17" s="85">
        <v>667</v>
      </c>
    </row>
    <row r="18" spans="2:10" ht="15.75" thickBot="1" x14ac:dyDescent="0.3">
      <c r="B18" s="115" t="s">
        <v>51</v>
      </c>
      <c r="C18" s="116"/>
      <c r="D18" s="3"/>
      <c r="E18" s="16" t="s">
        <v>14</v>
      </c>
      <c r="F18" s="14"/>
      <c r="G18" s="17" t="s">
        <v>18</v>
      </c>
    </row>
    <row r="19" spans="2:10" x14ac:dyDescent="0.2">
      <c r="B19" s="23" t="s">
        <v>7</v>
      </c>
      <c r="C19" s="24"/>
      <c r="D19" s="3"/>
      <c r="E19" s="20"/>
      <c r="F19" s="14"/>
      <c r="G19" s="8"/>
    </row>
    <row r="20" spans="2:10" x14ac:dyDescent="0.2">
      <c r="B20" s="25" t="s">
        <v>59</v>
      </c>
      <c r="C20" s="26">
        <f>'Fall 2020'!C21</f>
        <v>0</v>
      </c>
      <c r="D20" s="3"/>
      <c r="E20" s="13" t="s">
        <v>19</v>
      </c>
      <c r="F20" s="14"/>
      <c r="G20" s="8"/>
    </row>
    <row r="21" spans="2:10" x14ac:dyDescent="0.2">
      <c r="B21" s="25" t="s">
        <v>62</v>
      </c>
      <c r="C21" s="26">
        <f>'Spring 2021'!C21</f>
        <v>0</v>
      </c>
      <c r="D21" s="3"/>
      <c r="E21" s="27" t="s">
        <v>20</v>
      </c>
      <c r="F21" s="14"/>
      <c r="G21" s="8"/>
    </row>
    <row r="22" spans="2:10" x14ac:dyDescent="0.2">
      <c r="B22" s="25" t="s">
        <v>65</v>
      </c>
      <c r="C22" s="26">
        <f>'Summer 2021'!C21</f>
        <v>0</v>
      </c>
      <c r="D22" s="3"/>
      <c r="E22" s="29" t="s">
        <v>21</v>
      </c>
      <c r="F22" s="14">
        <v>2001</v>
      </c>
      <c r="G22" s="30" t="s">
        <v>22</v>
      </c>
    </row>
    <row r="23" spans="2:10" x14ac:dyDescent="0.2">
      <c r="B23" s="63"/>
      <c r="C23" s="64"/>
      <c r="D23" s="3"/>
      <c r="E23" s="29" t="s">
        <v>23</v>
      </c>
      <c r="F23" s="14">
        <v>2001</v>
      </c>
      <c r="G23" s="30" t="s">
        <v>22</v>
      </c>
    </row>
    <row r="24" spans="2:10" x14ac:dyDescent="0.2">
      <c r="B24" s="28" t="s">
        <v>52</v>
      </c>
      <c r="C24" s="24"/>
      <c r="D24" s="3"/>
      <c r="E24" s="16" t="s">
        <v>53</v>
      </c>
      <c r="F24" s="14"/>
      <c r="G24" s="32"/>
    </row>
    <row r="25" spans="2:10" x14ac:dyDescent="0.2">
      <c r="B25" s="31">
        <v>44058</v>
      </c>
      <c r="C25" s="26">
        <f>'Fall 2020'!C24</f>
        <v>0</v>
      </c>
      <c r="D25" s="3"/>
      <c r="E25" s="33" t="s">
        <v>24</v>
      </c>
      <c r="F25" s="14"/>
      <c r="G25" s="32"/>
    </row>
    <row r="26" spans="2:10" ht="13.5" thickBot="1" x14ac:dyDescent="0.25">
      <c r="B26" s="31">
        <v>44089</v>
      </c>
      <c r="C26" s="26">
        <f>'Fall 2020'!C25</f>
        <v>0</v>
      </c>
      <c r="D26" s="3"/>
      <c r="E26" s="34" t="s">
        <v>25</v>
      </c>
      <c r="F26" s="35">
        <v>2001</v>
      </c>
      <c r="G26" s="36" t="s">
        <v>22</v>
      </c>
    </row>
    <row r="27" spans="2:10" x14ac:dyDescent="0.2">
      <c r="B27" s="71">
        <v>44119</v>
      </c>
      <c r="C27" s="26">
        <f>'Fall 2020'!C26</f>
        <v>0</v>
      </c>
      <c r="D27" s="3"/>
    </row>
    <row r="28" spans="2:10" x14ac:dyDescent="0.2">
      <c r="B28" s="93">
        <v>44150</v>
      </c>
      <c r="C28" s="95">
        <f>'Fall 2020'!C27</f>
        <v>0</v>
      </c>
      <c r="D28" s="3"/>
    </row>
    <row r="29" spans="2:10" x14ac:dyDescent="0.2">
      <c r="B29" s="31">
        <v>44211</v>
      </c>
      <c r="C29" s="26">
        <f>'Spring 2021'!C24</f>
        <v>0</v>
      </c>
      <c r="D29" s="3"/>
      <c r="E29" s="3"/>
      <c r="F29" s="3"/>
      <c r="G29" s="3"/>
    </row>
    <row r="30" spans="2:10" ht="12.75" customHeight="1" x14ac:dyDescent="0.2">
      <c r="B30" s="31">
        <v>44242</v>
      </c>
      <c r="C30" s="26">
        <f>'Spring 2021'!C25</f>
        <v>0</v>
      </c>
      <c r="D30" s="3"/>
      <c r="E30" s="78"/>
      <c r="F30" s="78"/>
      <c r="G30" s="78"/>
      <c r="H30" s="78"/>
      <c r="I30" s="78"/>
      <c r="J30" s="78"/>
    </row>
    <row r="31" spans="2:10" x14ac:dyDescent="0.2">
      <c r="B31" s="71">
        <v>44270</v>
      </c>
      <c r="C31" s="92">
        <f>'Spring 2021'!C26</f>
        <v>0</v>
      </c>
      <c r="D31" s="3"/>
      <c r="E31" s="78"/>
      <c r="F31" s="78"/>
      <c r="G31" s="78"/>
      <c r="H31" s="78"/>
      <c r="I31" s="78"/>
      <c r="J31" s="78"/>
    </row>
    <row r="32" spans="2:10" x14ac:dyDescent="0.2">
      <c r="B32" s="93">
        <v>44301</v>
      </c>
      <c r="C32" s="65">
        <f>'Spring 2021'!C27</f>
        <v>0</v>
      </c>
      <c r="D32" s="3"/>
      <c r="E32" s="78"/>
      <c r="F32" s="78"/>
      <c r="G32" s="78"/>
      <c r="H32" s="78"/>
      <c r="I32" s="78"/>
      <c r="J32" s="78"/>
    </row>
    <row r="33" spans="2:10" x14ac:dyDescent="0.2">
      <c r="B33" s="31">
        <v>44331</v>
      </c>
      <c r="C33" s="37">
        <f>'Summer 2021'!C24</f>
        <v>0</v>
      </c>
      <c r="D33" s="3"/>
      <c r="E33" s="106" t="s">
        <v>66</v>
      </c>
      <c r="F33" s="106"/>
      <c r="G33" s="106"/>
    </row>
    <row r="34" spans="2:10" x14ac:dyDescent="0.2">
      <c r="B34" s="31">
        <v>44362</v>
      </c>
      <c r="C34" s="37">
        <f>'Summer 2021'!C25</f>
        <v>0</v>
      </c>
      <c r="D34" s="3"/>
      <c r="E34" s="106"/>
      <c r="F34" s="106"/>
      <c r="G34" s="106"/>
    </row>
    <row r="35" spans="2:10" x14ac:dyDescent="0.2">
      <c r="B35" s="71">
        <v>44392</v>
      </c>
      <c r="C35" s="37">
        <f>'Summer 2021'!C26</f>
        <v>0</v>
      </c>
      <c r="D35" s="3"/>
      <c r="E35" s="106"/>
      <c r="F35" s="106"/>
      <c r="G35" s="106"/>
    </row>
    <row r="36" spans="2:10" ht="13.5" thickBot="1" x14ac:dyDescent="0.25">
      <c r="B36" s="94">
        <v>44423</v>
      </c>
      <c r="C36" s="38">
        <f>'Summer 2021'!C27</f>
        <v>0</v>
      </c>
      <c r="D36" s="3"/>
      <c r="E36" s="3"/>
      <c r="F36" s="3"/>
      <c r="G36" s="3"/>
    </row>
    <row r="37" spans="2:10" ht="12.75" customHeight="1" x14ac:dyDescent="0.2">
      <c r="B37" s="77"/>
      <c r="C37" s="77"/>
      <c r="D37" s="3"/>
      <c r="E37" s="78"/>
      <c r="F37" s="78"/>
      <c r="G37" s="78"/>
      <c r="H37" s="3"/>
    </row>
    <row r="38" spans="2:10" ht="12.75" customHeight="1" x14ac:dyDescent="0.2">
      <c r="B38" s="53"/>
      <c r="C38" s="54"/>
      <c r="D38" s="3"/>
      <c r="E38" s="40"/>
      <c r="F38" s="40"/>
      <c r="G38" s="40"/>
      <c r="H38" s="80"/>
      <c r="I38" s="80"/>
      <c r="J38" s="80"/>
    </row>
    <row r="39" spans="2:10" ht="12.75" customHeight="1" x14ac:dyDescent="0.2">
      <c r="B39" s="80" t="s">
        <v>44</v>
      </c>
      <c r="C39" s="80"/>
      <c r="D39" s="80"/>
      <c r="E39" s="80"/>
      <c r="F39" s="40"/>
      <c r="G39" s="40"/>
    </row>
    <row r="40" spans="2:10" x14ac:dyDescent="0.2">
      <c r="B40" s="80"/>
      <c r="C40" s="80"/>
      <c r="D40" s="80"/>
      <c r="E40" s="80"/>
      <c r="F40" s="3"/>
      <c r="G40" s="3"/>
    </row>
    <row r="41" spans="2:10" ht="8.25" customHeight="1" x14ac:dyDescent="0.2">
      <c r="B41" s="3"/>
      <c r="C41" s="3"/>
      <c r="D41" s="3"/>
      <c r="E41" s="3"/>
      <c r="F41" s="3"/>
      <c r="G41" s="3"/>
    </row>
    <row r="42" spans="2:10" x14ac:dyDescent="0.2">
      <c r="B42" s="117" t="s">
        <v>69</v>
      </c>
      <c r="C42" s="117"/>
      <c r="D42" s="117"/>
      <c r="E42" s="117"/>
      <c r="F42" s="117"/>
      <c r="G42" s="117"/>
    </row>
    <row r="43" spans="2:10" x14ac:dyDescent="0.2">
      <c r="B43" s="117"/>
      <c r="C43" s="117"/>
      <c r="D43" s="117"/>
      <c r="E43" s="117"/>
      <c r="F43" s="117"/>
      <c r="G43" s="117"/>
    </row>
    <row r="44" spans="2:10" x14ac:dyDescent="0.2">
      <c r="B44" s="117"/>
      <c r="C44" s="117"/>
      <c r="D44" s="117"/>
      <c r="E44" s="117"/>
      <c r="F44" s="117"/>
      <c r="G44" s="117"/>
    </row>
    <row r="45" spans="2:10" ht="19.5" customHeight="1" x14ac:dyDescent="0.2">
      <c r="B45" s="117"/>
      <c r="C45" s="117"/>
      <c r="D45" s="117"/>
      <c r="E45" s="117"/>
      <c r="F45" s="117"/>
      <c r="G45" s="117"/>
    </row>
    <row r="46" spans="2:10" ht="9" customHeight="1" x14ac:dyDescent="0.2">
      <c r="B46" s="39"/>
      <c r="C46" s="3"/>
      <c r="D46" s="3"/>
      <c r="E46" s="3"/>
      <c r="F46" s="3"/>
      <c r="G46" s="3"/>
    </row>
    <row r="47" spans="2:10" x14ac:dyDescent="0.2">
      <c r="B47" s="41" t="s">
        <v>28</v>
      </c>
      <c r="C47" s="40"/>
      <c r="D47" s="40"/>
      <c r="E47" s="41" t="s">
        <v>29</v>
      </c>
      <c r="F47" s="40"/>
      <c r="G47" s="40"/>
    </row>
    <row r="48" spans="2:10" x14ac:dyDescent="0.2">
      <c r="B48" s="42" t="s">
        <v>30</v>
      </c>
      <c r="C48" s="79"/>
      <c r="D48" s="79"/>
      <c r="E48" s="42" t="s">
        <v>47</v>
      </c>
      <c r="F48" s="79"/>
      <c r="G48" s="79"/>
    </row>
    <row r="49" spans="2:7" x14ac:dyDescent="0.2">
      <c r="B49" s="39" t="s">
        <v>34</v>
      </c>
      <c r="C49" s="79"/>
      <c r="D49" s="79"/>
      <c r="E49" s="39" t="s">
        <v>31</v>
      </c>
      <c r="F49" s="79"/>
      <c r="G49" s="79"/>
    </row>
    <row r="50" spans="2:7" x14ac:dyDescent="0.2">
      <c r="B50" s="43" t="s">
        <v>35</v>
      </c>
      <c r="C50" s="79"/>
      <c r="D50" s="79"/>
      <c r="E50" s="43" t="s">
        <v>32</v>
      </c>
      <c r="F50" s="79"/>
      <c r="G50" s="79"/>
    </row>
    <row r="51" spans="2:7" x14ac:dyDescent="0.2">
      <c r="C51" s="3"/>
      <c r="D51" s="3"/>
      <c r="F51" s="3"/>
      <c r="G51" s="3"/>
    </row>
    <row r="52" spans="2:7" ht="12.75" customHeight="1" x14ac:dyDescent="0.2">
      <c r="B52" s="107"/>
      <c r="C52" s="107"/>
      <c r="D52" s="107"/>
      <c r="E52" s="107"/>
      <c r="F52" s="107"/>
      <c r="G52" s="107"/>
    </row>
    <row r="53" spans="2:7" x14ac:dyDescent="0.2">
      <c r="B53" s="40"/>
      <c r="C53" s="40"/>
      <c r="D53" s="40"/>
      <c r="E53" s="3"/>
      <c r="F53" s="3"/>
      <c r="G53" s="3"/>
    </row>
    <row r="54" spans="2:7" x14ac:dyDescent="0.2">
      <c r="B54" s="41"/>
      <c r="C54" s="3"/>
      <c r="D54" s="3"/>
      <c r="E54" s="41"/>
      <c r="F54" s="3"/>
      <c r="G54" s="3"/>
    </row>
    <row r="55" spans="2:7" x14ac:dyDescent="0.2">
      <c r="B55" s="42"/>
      <c r="C55" s="3"/>
      <c r="D55" s="3"/>
      <c r="E55" s="42"/>
      <c r="F55" s="3"/>
      <c r="G55" s="3"/>
    </row>
    <row r="56" spans="2:7" x14ac:dyDescent="0.2">
      <c r="B56" s="39"/>
      <c r="C56" s="39"/>
      <c r="D56" s="43"/>
      <c r="E56" s="39"/>
      <c r="F56" s="3"/>
      <c r="G56" s="3"/>
    </row>
    <row r="57" spans="2:7" x14ac:dyDescent="0.2">
      <c r="B57" s="43"/>
      <c r="C57" s="3"/>
      <c r="D57" s="3"/>
      <c r="E57" s="43"/>
      <c r="F57" s="3"/>
      <c r="G57" s="3"/>
    </row>
    <row r="59" spans="2:7" x14ac:dyDescent="0.2">
      <c r="B59" s="60"/>
    </row>
    <row r="61" spans="2:7" x14ac:dyDescent="0.2">
      <c r="C61" s="49"/>
      <c r="D61" s="60"/>
    </row>
  </sheetData>
  <mergeCells count="6">
    <mergeCell ref="B5:C5"/>
    <mergeCell ref="B1:G2"/>
    <mergeCell ref="B52:G52"/>
    <mergeCell ref="B18:C18"/>
    <mergeCell ref="B42:G45"/>
    <mergeCell ref="E33:G35"/>
  </mergeCells>
  <hyperlinks>
    <hyperlink ref="B50" r:id="rId1"/>
    <hyperlink ref="E50" r:id="rId2"/>
  </hyperlinks>
  <pageMargins left="0.25" right="0.25" top="1.1458333333333333" bottom="0.75" header="0.3" footer="0.3"/>
  <pageSetup orientation="portrait" horizontalDpi="4294967295" verticalDpi="4294967295" r:id="rId3"/>
  <headerFooter>
    <oddHeader xml:space="preserve">&amp;L&amp;G&amp;R&amp;"Arial,Bold"&amp;14
Annual 2018-19 Projected Out of Pocket
</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Tuition</vt:lpstr>
      <vt:lpstr>Fall 2020</vt:lpstr>
      <vt:lpstr>Spring 2021</vt:lpstr>
      <vt:lpstr>Summer 2021</vt:lpstr>
      <vt:lpstr>Annual Costs &amp; Payment Options</vt:lpstr>
      <vt:lpstr>'Annual Costs &amp; Payment Options'!Print_Area</vt:lpstr>
    </vt:vector>
  </TitlesOfParts>
  <Company>Lakeland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bialkse</dc:creator>
  <cp:lastModifiedBy>Lange, Laura</cp:lastModifiedBy>
  <cp:lastPrinted>2020-10-06T20:53:27Z</cp:lastPrinted>
  <dcterms:created xsi:type="dcterms:W3CDTF">2006-06-23T14:25:22Z</dcterms:created>
  <dcterms:modified xsi:type="dcterms:W3CDTF">2020-10-07T20:14:20Z</dcterms:modified>
</cp:coreProperties>
</file>